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5076" windowHeight="6156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<sst xmlns="http://schemas.openxmlformats.org/spreadsheetml/2006/main" count="2073" uniqueCount="228">
  <si>
    <t>A</t>
  </si>
  <si>
    <t>SMG SEGUROS</t>
  </si>
  <si>
    <t>SURCO</t>
  </si>
  <si>
    <t>COMERCIO</t>
  </si>
  <si>
    <t>ROYAL &amp; SUN ALLIANCE</t>
  </si>
  <si>
    <t>BOSTON</t>
  </si>
  <si>
    <t>ALLIANZ ARGENTINA</t>
  </si>
  <si>
    <t>HSBC BUENOS AIRES</t>
  </si>
  <si>
    <t>PRUDENCIA</t>
  </si>
  <si>
    <t>EQUITATIVA DEL PLATA</t>
  </si>
  <si>
    <t>ECONOMIA COMERCIAL</t>
  </si>
  <si>
    <t>VICTORIA</t>
  </si>
  <si>
    <t>XL INSURANCE</t>
  </si>
  <si>
    <t>HOLANDO SUDAMERICANA</t>
  </si>
  <si>
    <t>INTERACCION SEGUROS</t>
  </si>
  <si>
    <t>TRAINMET</t>
  </si>
  <si>
    <t>MERCANTIL ANDINA</t>
  </si>
  <si>
    <t>V</t>
  </si>
  <si>
    <t>SEGUNDA PERSONAS</t>
  </si>
  <si>
    <t>BERKLEY INTERNATIONAL</t>
  </si>
  <si>
    <t>CIA.MERCANTIL ASEG.</t>
  </si>
  <si>
    <t>NORTE</t>
  </si>
  <si>
    <t xml:space="preserve">PERSEVERANCIA </t>
  </si>
  <si>
    <t>C</t>
  </si>
  <si>
    <t>NUEVA</t>
  </si>
  <si>
    <t>SAN CRISTOBAL</t>
  </si>
  <si>
    <t>COOP. MUTUAL PATRONAL</t>
  </si>
  <si>
    <t>ASOC.MUTUAL DAN</t>
  </si>
  <si>
    <t>AMERICAN HOME</t>
  </si>
  <si>
    <t>E</t>
  </si>
  <si>
    <t>ASSURANT ARGENTINA</t>
  </si>
  <si>
    <t>MAPFRE ARGENTINA</t>
  </si>
  <si>
    <t>SEGURCOOP</t>
  </si>
  <si>
    <t>BERNARDINO RIVADAVIA</t>
  </si>
  <si>
    <t>SANCOR</t>
  </si>
  <si>
    <t>EUROAMERICA</t>
  </si>
  <si>
    <t>ZURICH ARGENTINA</t>
  </si>
  <si>
    <t>WARRANTY INSURANCE</t>
  </si>
  <si>
    <t>CONSTRUCCION</t>
  </si>
  <si>
    <t>ARGOS</t>
  </si>
  <si>
    <t>MERIDIONAL</t>
  </si>
  <si>
    <t>ANTARTIDA</t>
  </si>
  <si>
    <t>NATIVA</t>
  </si>
  <si>
    <t>COPAN</t>
  </si>
  <si>
    <t>METLIFE SEG. DE VIDA</t>
  </si>
  <si>
    <t>FIANZAS Y CREDITO</t>
  </si>
  <si>
    <t>O</t>
  </si>
  <si>
    <t>INST.PROV.ENTRE RIOS</t>
  </si>
  <si>
    <t>TRADICION SEGUROS</t>
  </si>
  <si>
    <t>C.P.A. TUCUMAN</t>
  </si>
  <si>
    <t>HORIZONTE</t>
  </si>
  <si>
    <t>ACE SEGUROS</t>
  </si>
  <si>
    <t>SEGUROMETAL</t>
  </si>
  <si>
    <t>ORBIS</t>
  </si>
  <si>
    <t>JUNCAL VIDA</t>
  </si>
  <si>
    <t>ASEG.CRED.Y GARANTIAS</t>
  </si>
  <si>
    <t>SEGUNDA C.S.L.</t>
  </si>
  <si>
    <t>ALBA</t>
  </si>
  <si>
    <t>PARANA</t>
  </si>
  <si>
    <t>HAMBURGO</t>
  </si>
  <si>
    <t>METROPOL</t>
  </si>
  <si>
    <t>L'UNION DE PARIS</t>
  </si>
  <si>
    <t>PRODUCTORES FRUTAS</t>
  </si>
  <si>
    <t>LIDERAR</t>
  </si>
  <si>
    <t>RIO URUGUAY</t>
  </si>
  <si>
    <t>INST.ASEG.MERCANTIL</t>
  </si>
  <si>
    <t>LUZ Y FUERZA</t>
  </si>
  <si>
    <t>AGROSALTA</t>
  </si>
  <si>
    <t>BBVA CONSOLIDAR</t>
  </si>
  <si>
    <t>TRIUNFO</t>
  </si>
  <si>
    <t>CIA.CRED.EXPORTACION</t>
  </si>
  <si>
    <t>CARUSO</t>
  </si>
  <si>
    <t>PREVINCA</t>
  </si>
  <si>
    <t>LATITUD SUR</t>
  </si>
  <si>
    <t>SENTIR</t>
  </si>
  <si>
    <t>ASEG.DE CAUCIONES</t>
  </si>
  <si>
    <t>R</t>
  </si>
  <si>
    <t>ESTRELLA RETIRO</t>
  </si>
  <si>
    <t>SIEMBRA RETIRO</t>
  </si>
  <si>
    <t>ORIGENES RETIRO</t>
  </si>
  <si>
    <t>FED. PATRONAL RETIRO</t>
  </si>
  <si>
    <t>GALICIA RETIRO</t>
  </si>
  <si>
    <t>UNIDOS RETIRO</t>
  </si>
  <si>
    <t>PROFUTURO RETIRO</t>
  </si>
  <si>
    <t>SEGUNDA RETIRO</t>
  </si>
  <si>
    <t>INST.E.RIOS RETIRO</t>
  </si>
  <si>
    <t>SANTISIMA TRINIDAD</t>
  </si>
  <si>
    <t>ART</t>
  </si>
  <si>
    <t>RECONQUISTA ART</t>
  </si>
  <si>
    <t>SAN CRISTOBAL RETIRO</t>
  </si>
  <si>
    <t>HSBC NY LIFE RETIRO</t>
  </si>
  <si>
    <t>PROYECCION RETIRO</t>
  </si>
  <si>
    <t>OVERSAFE RETIRO</t>
  </si>
  <si>
    <t>CERTEZA</t>
  </si>
  <si>
    <t>ALICO</t>
  </si>
  <si>
    <t>FDF SEG. PERSONAS</t>
  </si>
  <si>
    <t xml:space="preserve">PROVINCIA </t>
  </si>
  <si>
    <t>SAN PATRICIO</t>
  </si>
  <si>
    <t>CAJA SEGUROS</t>
  </si>
  <si>
    <t>INDEPENDENCIA VIDA</t>
  </si>
  <si>
    <t>CONSOLIDAR VIDA</t>
  </si>
  <si>
    <t>NACION VIDA</t>
  </si>
  <si>
    <t>HSBC NY LIFE VIDA</t>
  </si>
  <si>
    <t>BINARIA VIDA</t>
  </si>
  <si>
    <t>METROPOLITAN LIFE</t>
  </si>
  <si>
    <t>GENERAL AMERICAN</t>
  </si>
  <si>
    <t>INTERNACIONAL VIDA</t>
  </si>
  <si>
    <t>TRAYECTORIA VIDA</t>
  </si>
  <si>
    <t>PREVISOL VIDA</t>
  </si>
  <si>
    <t>GENERALI CORPORATE</t>
  </si>
  <si>
    <t>CONSOLIDAR RETIRO</t>
  </si>
  <si>
    <t>BINARIA RETIRO</t>
  </si>
  <si>
    <t>PROVINCIA VIDA</t>
  </si>
  <si>
    <t>NACION RETIRO</t>
  </si>
  <si>
    <t>ARGENTINA SALUD Y VIDA</t>
  </si>
  <si>
    <t>ZURICH LIFE</t>
  </si>
  <si>
    <t>PLENARIA VIDA</t>
  </si>
  <si>
    <t xml:space="preserve">PREVIDA </t>
  </si>
  <si>
    <t xml:space="preserve">CRUZ SUIZA </t>
  </si>
  <si>
    <t xml:space="preserve">BENEFICIO </t>
  </si>
  <si>
    <t>ASEG. FEDERAL ARG.</t>
  </si>
  <si>
    <t>BONACORSI PERSONAS</t>
  </si>
  <si>
    <t>SOL NACIENTE</t>
  </si>
  <si>
    <t>CNP ASSURANCES</t>
  </si>
  <si>
    <t>TRES PROVINCIAS</t>
  </si>
  <si>
    <t>TESTIMONIO</t>
  </si>
  <si>
    <t>SMG LIFE</t>
  </si>
  <si>
    <t>CHUBB</t>
  </si>
  <si>
    <t>GALICIA SEGUROS</t>
  </si>
  <si>
    <t>PREVISORA SEPELIO</t>
  </si>
  <si>
    <t>ASEG.CRED.MERCOSUR</t>
  </si>
  <si>
    <t>PREVISOL RETIRO</t>
  </si>
  <si>
    <t>LIBERTY ART</t>
  </si>
  <si>
    <t>MAPFRE ART</t>
  </si>
  <si>
    <t>INTERACCION ART</t>
  </si>
  <si>
    <t>CNA ART</t>
  </si>
  <si>
    <t>LA SEGUNDA ART</t>
  </si>
  <si>
    <t>CONSOLIDAR ART</t>
  </si>
  <si>
    <t>ASOCIART ART</t>
  </si>
  <si>
    <t>PROVINCIA ART</t>
  </si>
  <si>
    <t>LA CAJA ART</t>
  </si>
  <si>
    <t>BERKLEY INT. ART</t>
  </si>
  <si>
    <t>QBE ART</t>
  </si>
  <si>
    <t>PREVENCION ART</t>
  </si>
  <si>
    <t>PROFUTURO VIDA</t>
  </si>
  <si>
    <t>MET.LIFE RETIRO</t>
  </si>
  <si>
    <t>PIEVE SEGUROS</t>
  </si>
  <si>
    <t>INSTITUTO MISIONES</t>
  </si>
  <si>
    <t>INSTITUTO SALTA VIDA</t>
  </si>
  <si>
    <t>NIVEL SEGUROS</t>
  </si>
  <si>
    <t>CARDIF SEGUROS</t>
  </si>
  <si>
    <t>M</t>
  </si>
  <si>
    <t>RIVADAVIA M.T.P.P.</t>
  </si>
  <si>
    <t>PROTECCION M.T.P.P.</t>
  </si>
  <si>
    <t>ARGOS M.T.P.P.</t>
  </si>
  <si>
    <t>GARANTIA M.T.P.P.</t>
  </si>
  <si>
    <t>METROPOL M.T.P.P.</t>
  </si>
  <si>
    <t>COFACE</t>
  </si>
  <si>
    <t>SANTANDER RIO</t>
  </si>
  <si>
    <t xml:space="preserve">PRUDENTIAL </t>
  </si>
  <si>
    <t>BHN VIDA</t>
  </si>
  <si>
    <t>BHN GENERALES</t>
  </si>
  <si>
    <t>MAPFRE VIDA</t>
  </si>
  <si>
    <t>SMG RETIRO</t>
  </si>
  <si>
    <t>VIRGINIA SURETY</t>
  </si>
  <si>
    <t>PROGRESO SEGUROS</t>
  </si>
  <si>
    <t>LIBERTY</t>
  </si>
  <si>
    <t>CAJA PREV.SEG.MED.PBA</t>
  </si>
  <si>
    <t>COSENA</t>
  </si>
  <si>
    <t>FEDERACION PATRONAL</t>
  </si>
  <si>
    <t xml:space="preserve">INSTITUTO SEGUROS </t>
  </si>
  <si>
    <t>TPC</t>
  </si>
  <si>
    <t>NOBLE RESP. PROF.</t>
  </si>
  <si>
    <t>ESCUDO</t>
  </si>
  <si>
    <t>SMSV VIDA</t>
  </si>
  <si>
    <t>SEGUROS MEDICOS</t>
  </si>
  <si>
    <t>INTERNATIONAL HEALTH</t>
  </si>
  <si>
    <t>AFIANZADORA LAT.</t>
  </si>
  <si>
    <t>Los balances de Zurich Life son año-calendario (enero-diciembre). Para igualar sus cifras de producción con el resto de las</t>
  </si>
  <si>
    <t>aseguradoras se toman las primas y rec. emitidas del período julio 07 a setiembre 07. Las columnas restantes corresponden a 9 meses.</t>
  </si>
  <si>
    <t>TOTALES DEL RAMO</t>
  </si>
  <si>
    <t>INCENDIO</t>
  </si>
  <si>
    <t>COMBINADO FAMILIAR E INTEGRAL</t>
  </si>
  <si>
    <t>AUTOMOTORES</t>
  </si>
  <si>
    <t>TRANSPORTE PUBLICO PASAJEROS</t>
  </si>
  <si>
    <t>RIESGOS DEL TRABAJO</t>
  </si>
  <si>
    <t>GRANIZO</t>
  </si>
  <si>
    <t>RESPONSABILIDAD CIVIL</t>
  </si>
  <si>
    <t>ROBO Y RIESGOS SIMILARES</t>
  </si>
  <si>
    <t>CAUCION</t>
  </si>
  <si>
    <t>CREDITO</t>
  </si>
  <si>
    <t>ACCIDENTES A PASAJEROS</t>
  </si>
  <si>
    <t>AERONAVEGACION</t>
  </si>
  <si>
    <t>TECNICO</t>
  </si>
  <si>
    <t>TRANSPORTE - CASCOS</t>
  </si>
  <si>
    <t>TRANSPORTE- MERCADERIAS</t>
  </si>
  <si>
    <t>OTROS RIESGOS</t>
  </si>
  <si>
    <t>ACCIDENTES PERSONALES</t>
  </si>
  <si>
    <t>SALUD</t>
  </si>
  <si>
    <t>VIDA INDIVIDUAL</t>
  </si>
  <si>
    <t>VIDA COLECTIVO</t>
  </si>
  <si>
    <t>VIDA PREVISIONAL</t>
  </si>
  <si>
    <t>SEPELIO INDIVIDUAL</t>
  </si>
  <si>
    <t>SEPELIO COLECTIVO</t>
  </si>
  <si>
    <t>RETIRO INDIVIDUAL</t>
  </si>
  <si>
    <t>RETIRO COLECTIVO</t>
  </si>
  <si>
    <t>RENTAS VITALICIAS Y PERIODICAS</t>
  </si>
  <si>
    <t>Nº</t>
  </si>
  <si>
    <t>NJ</t>
  </si>
  <si>
    <t>ASEGURADORAS</t>
  </si>
  <si>
    <t>% EN EL</t>
  </si>
  <si>
    <t>PRIMAS Y REC.</t>
  </si>
  <si>
    <t>PRIMAS</t>
  </si>
  <si>
    <t xml:space="preserve">                      SINIESTROS</t>
  </si>
  <si>
    <t xml:space="preserve">                  GASTOS</t>
  </si>
  <si>
    <t xml:space="preserve">                      GASTOS</t>
  </si>
  <si>
    <t xml:space="preserve">                 GASTOS A/C</t>
  </si>
  <si>
    <t xml:space="preserve">               RESULTADO</t>
  </si>
  <si>
    <t>RAMO</t>
  </si>
  <si>
    <t>EMITIDOS</t>
  </si>
  <si>
    <t>DEVENGADAS</t>
  </si>
  <si>
    <t xml:space="preserve">               PRODUCCION</t>
  </si>
  <si>
    <t xml:space="preserve">                   EXPLOTACION</t>
  </si>
  <si>
    <t xml:space="preserve">                 REASEG.</t>
  </si>
  <si>
    <t xml:space="preserve">                TECNICO</t>
  </si>
  <si>
    <t>$</t>
  </si>
  <si>
    <t>%</t>
  </si>
  <si>
    <t>PRODUCCION Y RESULTADOS TECNICOS POR RAMO A SETIEMBRE 2007</t>
  </si>
</sst>
</file>

<file path=xl/styles.xml><?xml version="1.0" encoding="utf-8"?>
<styleSheet xmlns="http://schemas.openxmlformats.org/spreadsheetml/2006/main">
  <numFmts count="1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;\(#,##0\)"/>
    <numFmt numFmtId="165" formatCode="_(* #,##0.00_);_(* \(#,##0.00\);_(* &quot;-&quot;??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&quot;$&quot;* #,##0_);_(&quot;$&quot;* \(#,##0\);_(&quot;$&quot;* &quot;-&quot;_);_(@_)"/>
    <numFmt numFmtId="169" formatCode="0000"/>
    <numFmt numFmtId="170" formatCode="&quot;$&quot;#,##0_);\(&quot;$&quot;#,##0\)"/>
  </numFmts>
  <fonts count="7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0"/>
      <color indexed="9"/>
      <name val="Arial"/>
      <family val="0"/>
    </font>
    <font>
      <b/>
      <sz val="16"/>
      <color indexed="9"/>
      <name val="Arial"/>
      <family val="0"/>
    </font>
    <font>
      <b/>
      <sz val="10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1" fillId="0" borderId="0" xfId="0" applyNumberFormat="1" applyFont="1" applyAlignment="1">
      <alignment/>
    </xf>
    <xf numFmtId="164" fontId="0" fillId="0" borderId="0" xfId="0" applyNumberFormat="1" applyFont="1" applyFill="1" applyBorder="1" applyAlignment="1">
      <alignment horizontal="left"/>
    </xf>
    <xf numFmtId="164" fontId="2" fillId="0" borderId="0" xfId="0" applyNumberFormat="1" applyFont="1" applyFill="1" applyBorder="1" applyAlignment="1" applyProtection="1">
      <alignment horizontal="center"/>
      <protection/>
    </xf>
    <xf numFmtId="164" fontId="2" fillId="0" borderId="0" xfId="0" applyNumberFormat="1" applyFont="1" applyFill="1" applyBorder="1" applyAlignment="1" applyProtection="1">
      <alignment horizontal="left"/>
      <protection/>
    </xf>
    <xf numFmtId="164" fontId="0" fillId="0" borderId="0" xfId="0" applyNumberFormat="1" applyFont="1" applyBorder="1" applyAlignment="1">
      <alignment horizontal="left"/>
    </xf>
    <xf numFmtId="164" fontId="2" fillId="0" borderId="1" xfId="19" applyNumberFormat="1" applyFont="1" applyFill="1" applyBorder="1" applyAlignment="1">
      <alignment horizontal="right" wrapText="1"/>
      <protection/>
    </xf>
    <xf numFmtId="164" fontId="0" fillId="0" borderId="0" xfId="0" applyNumberFormat="1" applyFont="1" applyAlignment="1">
      <alignment/>
    </xf>
    <xf numFmtId="164" fontId="0" fillId="0" borderId="0" xfId="0" applyNumberFormat="1" applyFont="1" applyAlignment="1">
      <alignment horizontal="left"/>
    </xf>
    <xf numFmtId="164" fontId="0" fillId="0" borderId="0" xfId="0" applyNumberFormat="1" applyFont="1" applyBorder="1" applyAlignment="1" applyProtection="1">
      <alignment horizontal="left"/>
      <protection/>
    </xf>
    <xf numFmtId="164" fontId="2" fillId="0" borderId="1" xfId="0" applyNumberFormat="1" applyFont="1" applyFill="1" applyBorder="1" applyAlignment="1" applyProtection="1">
      <alignment horizontal="left"/>
      <protection/>
    </xf>
    <xf numFmtId="164" fontId="0" fillId="0" borderId="0" xfId="0" applyNumberFormat="1" applyFont="1" applyAlignment="1">
      <alignment horizontal="center"/>
    </xf>
    <xf numFmtId="164" fontId="2" fillId="0" borderId="0" xfId="19" applyNumberFormat="1" applyFont="1" applyFill="1" applyBorder="1" applyAlignment="1">
      <alignment horizontal="right" wrapText="1"/>
      <protection/>
    </xf>
    <xf numFmtId="164" fontId="2" fillId="0" borderId="0" xfId="19" applyNumberFormat="1" applyFont="1" applyFill="1" applyBorder="1" applyAlignment="1">
      <alignment horizontal="left" wrapText="1"/>
      <protection/>
    </xf>
    <xf numFmtId="164" fontId="3" fillId="0" borderId="1" xfId="19" applyNumberFormat="1" applyFont="1" applyFill="1" applyBorder="1" applyAlignment="1">
      <alignment horizontal="right" wrapText="1"/>
      <protection/>
    </xf>
    <xf numFmtId="164" fontId="3" fillId="0" borderId="0" xfId="19" applyNumberFormat="1" applyFont="1" applyFill="1" applyBorder="1" applyAlignment="1">
      <alignment horizontal="right" wrapText="1"/>
      <protection/>
    </xf>
    <xf numFmtId="164" fontId="3" fillId="0" borderId="0" xfId="0" applyNumberFormat="1" applyFont="1" applyFill="1" applyBorder="1" applyAlignment="1" applyProtection="1">
      <alignment horizontal="left"/>
      <protection/>
    </xf>
    <xf numFmtId="164" fontId="1" fillId="0" borderId="0" xfId="0" applyNumberFormat="1" applyFont="1" applyFill="1" applyBorder="1" applyAlignment="1">
      <alignment/>
    </xf>
    <xf numFmtId="164" fontId="3" fillId="0" borderId="0" xfId="0" applyNumberFormat="1" applyFont="1" applyFill="1" applyBorder="1" applyAlignment="1" applyProtection="1">
      <alignment horizontal="center"/>
      <protection/>
    </xf>
    <xf numFmtId="164" fontId="1" fillId="0" borderId="0" xfId="0" applyNumberFormat="1" applyFont="1" applyAlignment="1">
      <alignment horizontal="center"/>
    </xf>
    <xf numFmtId="164" fontId="0" fillId="0" borderId="0" xfId="0" applyNumberFormat="1" applyFill="1" applyAlignment="1">
      <alignment/>
    </xf>
    <xf numFmtId="164" fontId="2" fillId="0" borderId="0" xfId="19" applyNumberFormat="1" applyFont="1" applyFill="1" applyBorder="1" applyAlignment="1">
      <alignment horizontal="center"/>
      <protection/>
    </xf>
    <xf numFmtId="164" fontId="1" fillId="0" borderId="0" xfId="0" applyNumberFormat="1" applyFont="1" applyFill="1" applyBorder="1" applyAlignment="1">
      <alignment horizontal="left"/>
    </xf>
    <xf numFmtId="164" fontId="4" fillId="2" borderId="0" xfId="0" applyNumberFormat="1" applyFont="1" applyFill="1" applyAlignment="1">
      <alignment/>
    </xf>
    <xf numFmtId="164" fontId="5" fillId="2" borderId="0" xfId="0" applyNumberFormat="1" applyFont="1" applyFill="1" applyAlignment="1">
      <alignment/>
    </xf>
    <xf numFmtId="164" fontId="6" fillId="2" borderId="0" xfId="0" applyNumberFormat="1" applyFont="1" applyFill="1" applyAlignment="1">
      <alignment/>
    </xf>
    <xf numFmtId="164" fontId="6" fillId="3" borderId="2" xfId="0" applyNumberFormat="1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164" fontId="6" fillId="3" borderId="3" xfId="0" applyNumberFormat="1" applyFont="1" applyFill="1" applyBorder="1" applyAlignment="1">
      <alignment horizontal="center"/>
    </xf>
    <xf numFmtId="164" fontId="6" fillId="3" borderId="4" xfId="0" applyNumberFormat="1" applyFont="1" applyFill="1" applyBorder="1" applyAlignment="1">
      <alignment horizontal="center"/>
    </xf>
    <xf numFmtId="164" fontId="4" fillId="3" borderId="4" xfId="0" applyNumberFormat="1" applyFont="1" applyFill="1" applyBorder="1" applyAlignment="1">
      <alignment/>
    </xf>
    <xf numFmtId="164" fontId="4" fillId="3" borderId="5" xfId="0" applyNumberFormat="1" applyFont="1" applyFill="1" applyBorder="1" applyAlignment="1">
      <alignment/>
    </xf>
    <xf numFmtId="164" fontId="4" fillId="3" borderId="5" xfId="0" applyNumberFormat="1" applyFont="1" applyFill="1" applyBorder="1" applyAlignment="1">
      <alignment horizontal="center"/>
    </xf>
    <xf numFmtId="164" fontId="6" fillId="3" borderId="5" xfId="0" applyNumberFormat="1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164" fontId="6" fillId="3" borderId="6" xfId="0" applyNumberFormat="1" applyFont="1" applyFill="1" applyBorder="1" applyAlignment="1">
      <alignment horizontal="center"/>
    </xf>
    <xf numFmtId="164" fontId="6" fillId="3" borderId="7" xfId="0" applyNumberFormat="1" applyFont="1" applyFill="1" applyBorder="1" applyAlignment="1">
      <alignment horizontal="center"/>
    </xf>
    <xf numFmtId="164" fontId="4" fillId="3" borderId="7" xfId="0" applyNumberFormat="1" applyFont="1" applyFill="1" applyBorder="1" applyAlignment="1">
      <alignment/>
    </xf>
    <xf numFmtId="164" fontId="4" fillId="3" borderId="8" xfId="0" applyNumberFormat="1" applyFont="1" applyFill="1" applyBorder="1" applyAlignment="1">
      <alignment/>
    </xf>
    <xf numFmtId="164" fontId="4" fillId="3" borderId="8" xfId="0" applyNumberFormat="1" applyFont="1" applyFill="1" applyBorder="1" applyAlignment="1">
      <alignment horizontal="center"/>
    </xf>
    <xf numFmtId="164" fontId="6" fillId="3" borderId="8" xfId="0" applyNumberFormat="1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164" fontId="6" fillId="3" borderId="10" xfId="0" applyNumberFormat="1" applyFont="1" applyFill="1" applyBorder="1" applyAlignment="1">
      <alignment horizontal="center"/>
    </xf>
    <xf numFmtId="164" fontId="6" fillId="3" borderId="9" xfId="0" applyNumberFormat="1" applyFont="1" applyFill="1" applyBorder="1" applyAlignment="1">
      <alignment horizontal="center"/>
    </xf>
    <xf numFmtId="164" fontId="0" fillId="0" borderId="0" xfId="0" applyNumberFormat="1" applyFill="1" applyBorder="1" applyAlignment="1">
      <alignment/>
    </xf>
    <xf numFmtId="164" fontId="3" fillId="0" borderId="11" xfId="19" applyNumberFormat="1" applyFont="1" applyFill="1" applyBorder="1" applyAlignment="1">
      <alignment horizontal="right" wrapText="1"/>
      <protection/>
    </xf>
    <xf numFmtId="4" fontId="1" fillId="0" borderId="0" xfId="0" applyNumberFormat="1" applyFon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Hoja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08"/>
  <sheetViews>
    <sheetView tabSelected="1" zoomScale="75" zoomScaleNormal="75" workbookViewId="0" topLeftCell="A1">
      <selection activeCell="A1" sqref="A1"/>
    </sheetView>
  </sheetViews>
  <sheetFormatPr defaultColWidth="11.421875" defaultRowHeight="12.75"/>
  <cols>
    <col min="1" max="1" width="5.57421875" style="1" customWidth="1"/>
    <col min="2" max="2" width="5.28125" style="1" customWidth="1"/>
    <col min="3" max="3" width="26.00390625" style="1" customWidth="1"/>
    <col min="4" max="4" width="9.57421875" style="1" customWidth="1"/>
    <col min="5" max="5" width="17.28125" style="1" customWidth="1"/>
    <col min="6" max="6" width="16.7109375" style="1" customWidth="1"/>
    <col min="7" max="7" width="16.140625" style="1" bestFit="1" customWidth="1"/>
    <col min="8" max="8" width="9.140625" style="1" customWidth="1"/>
    <col min="9" max="9" width="14.57421875" style="1" bestFit="1" customWidth="1"/>
    <col min="10" max="10" width="9.28125" style="1" customWidth="1"/>
    <col min="11" max="11" width="14.57421875" style="1" bestFit="1" customWidth="1"/>
    <col min="12" max="12" width="12.8515625" style="1" customWidth="1"/>
    <col min="13" max="13" width="13.8515625" style="1" customWidth="1"/>
    <col min="14" max="14" width="12.00390625" style="1" customWidth="1"/>
    <col min="15" max="15" width="14.28125" style="1" customWidth="1"/>
    <col min="16" max="16" width="10.421875" style="1" customWidth="1"/>
    <col min="17" max="22" width="11.421875" style="1" customWidth="1"/>
    <col min="23" max="28" width="11.7109375" style="1" bestFit="1" customWidth="1"/>
    <col min="29" max="16384" width="11.421875" style="1" customWidth="1"/>
  </cols>
  <sheetData>
    <row r="1" spans="1:16" ht="21" thickBot="1">
      <c r="A1" s="24"/>
      <c r="B1" s="25" t="s">
        <v>227</v>
      </c>
      <c r="C1" s="24"/>
      <c r="D1" s="26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</row>
    <row r="2" spans="1:16" ht="12.75">
      <c r="A2" s="27" t="s">
        <v>207</v>
      </c>
      <c r="B2" s="27" t="s">
        <v>208</v>
      </c>
      <c r="C2" s="27" t="s">
        <v>209</v>
      </c>
      <c r="D2" s="27" t="s">
        <v>210</v>
      </c>
      <c r="E2" s="27" t="s">
        <v>211</v>
      </c>
      <c r="F2" s="27" t="s">
        <v>212</v>
      </c>
      <c r="G2" s="28" t="s">
        <v>213</v>
      </c>
      <c r="H2" s="29"/>
      <c r="I2" s="30" t="s">
        <v>214</v>
      </c>
      <c r="J2" s="31"/>
      <c r="K2" s="30" t="s">
        <v>215</v>
      </c>
      <c r="L2" s="31"/>
      <c r="M2" s="30" t="s">
        <v>216</v>
      </c>
      <c r="N2" s="31"/>
      <c r="O2" s="30" t="s">
        <v>217</v>
      </c>
      <c r="P2" s="32"/>
    </row>
    <row r="3" spans="1:16" ht="12.75">
      <c r="A3" s="33"/>
      <c r="B3" s="34"/>
      <c r="C3" s="34"/>
      <c r="D3" s="35" t="s">
        <v>218</v>
      </c>
      <c r="E3" s="35" t="s">
        <v>219</v>
      </c>
      <c r="F3" s="35" t="s">
        <v>220</v>
      </c>
      <c r="G3" s="36"/>
      <c r="H3" s="37"/>
      <c r="I3" s="38" t="s">
        <v>221</v>
      </c>
      <c r="J3" s="39"/>
      <c r="K3" s="38" t="s">
        <v>222</v>
      </c>
      <c r="L3" s="39"/>
      <c r="M3" s="38" t="s">
        <v>223</v>
      </c>
      <c r="N3" s="39"/>
      <c r="O3" s="38" t="s">
        <v>224</v>
      </c>
      <c r="P3" s="40"/>
    </row>
    <row r="4" spans="1:16" ht="13.5" thickBot="1">
      <c r="A4" s="41"/>
      <c r="B4" s="42"/>
      <c r="C4" s="42"/>
      <c r="D4" s="43"/>
      <c r="E4" s="43" t="s">
        <v>225</v>
      </c>
      <c r="F4" s="43" t="s">
        <v>225</v>
      </c>
      <c r="G4" s="44" t="s">
        <v>225</v>
      </c>
      <c r="H4" s="45" t="s">
        <v>226</v>
      </c>
      <c r="I4" s="46" t="s">
        <v>225</v>
      </c>
      <c r="J4" s="45" t="s">
        <v>226</v>
      </c>
      <c r="K4" s="46" t="s">
        <v>225</v>
      </c>
      <c r="L4" s="45" t="s">
        <v>226</v>
      </c>
      <c r="M4" s="46" t="s">
        <v>225</v>
      </c>
      <c r="N4" s="45" t="s">
        <v>226</v>
      </c>
      <c r="O4" s="46" t="s">
        <v>225</v>
      </c>
      <c r="P4" s="45" t="s">
        <v>226</v>
      </c>
    </row>
    <row r="5" spans="1:15" ht="12.75">
      <c r="A5" s="47"/>
      <c r="B5" s="47"/>
      <c r="C5" s="47"/>
      <c r="D5" s="18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</row>
    <row r="6" spans="5:15" s="21" customFormat="1" ht="12.75">
      <c r="E6" s="22"/>
      <c r="F6" s="22"/>
      <c r="G6" s="22"/>
      <c r="H6" s="48"/>
      <c r="I6" s="22"/>
      <c r="J6" s="22"/>
      <c r="K6" s="22"/>
      <c r="L6" s="22"/>
      <c r="M6" s="22"/>
      <c r="N6" s="22"/>
      <c r="O6" s="22"/>
    </row>
    <row r="7" spans="2:15" s="21" customFormat="1" ht="12.75">
      <c r="B7" s="23" t="s">
        <v>181</v>
      </c>
      <c r="E7" s="22"/>
      <c r="F7" s="22"/>
      <c r="G7" s="22"/>
      <c r="H7" s="48"/>
      <c r="I7" s="22"/>
      <c r="J7" s="22"/>
      <c r="K7" s="22"/>
      <c r="L7" s="22"/>
      <c r="M7" s="22"/>
      <c r="N7" s="22"/>
      <c r="O7" s="22"/>
    </row>
    <row r="8" spans="1:16" ht="12.75">
      <c r="A8" s="1">
        <v>1</v>
      </c>
      <c r="B8" s="4" t="s">
        <v>0</v>
      </c>
      <c r="C8" s="5" t="s">
        <v>31</v>
      </c>
      <c r="D8" s="49">
        <f>(E8*100)/$E$74</f>
        <v>40.31094529204483</v>
      </c>
      <c r="E8" s="7">
        <v>140505172</v>
      </c>
      <c r="F8" s="7">
        <v>34986280</v>
      </c>
      <c r="G8" s="7">
        <v>-24211756</v>
      </c>
      <c r="H8" s="48">
        <f aca="true" t="shared" si="0" ref="H8:H61">+(G8*100)/F8</f>
        <v>-69.20357351510364</v>
      </c>
      <c r="I8" s="7">
        <v>-11080597</v>
      </c>
      <c r="J8" s="48">
        <f aca="true" t="shared" si="1" ref="J8:J71">+(I8*100)/F8</f>
        <v>-31.67126370680164</v>
      </c>
      <c r="K8" s="7">
        <v>-6754131</v>
      </c>
      <c r="L8" s="48">
        <f aca="true" t="shared" si="2" ref="L8:L71">+(K8*100)/F8</f>
        <v>-19.305084736073685</v>
      </c>
      <c r="M8" s="7">
        <v>911767</v>
      </c>
      <c r="N8" s="48">
        <f aca="true" t="shared" si="3" ref="N8:N71">+(M8*100)/F8</f>
        <v>2.606070150927735</v>
      </c>
      <c r="O8" s="13">
        <f aca="true" t="shared" si="4" ref="O8:O39">+F8+G8+I8+K8+M8</f>
        <v>-6148437</v>
      </c>
      <c r="P8" s="48">
        <f aca="true" t="shared" si="5" ref="P8:P71">+(O8*100)/F8</f>
        <v>-17.57385180705122</v>
      </c>
    </row>
    <row r="9" spans="1:16" ht="12.75">
      <c r="A9" s="1">
        <f>+A8+1</f>
        <v>2</v>
      </c>
      <c r="B9" s="4" t="s">
        <v>0</v>
      </c>
      <c r="C9" s="5" t="s">
        <v>40</v>
      </c>
      <c r="D9" s="49">
        <f aca="true" t="shared" si="6" ref="D9:D72">(E9*100)/$E$74</f>
        <v>10.913979769940791</v>
      </c>
      <c r="E9" s="7">
        <v>38041048</v>
      </c>
      <c r="F9" s="7">
        <v>-314554</v>
      </c>
      <c r="G9" s="7">
        <v>-22696</v>
      </c>
      <c r="H9" s="48">
        <f t="shared" si="0"/>
        <v>7.2152953070061105</v>
      </c>
      <c r="I9" s="7">
        <v>-1931804</v>
      </c>
      <c r="J9" s="48">
        <f t="shared" si="1"/>
        <v>614.1406562943088</v>
      </c>
      <c r="K9" s="7">
        <v>-1793634</v>
      </c>
      <c r="L9" s="48">
        <f t="shared" si="2"/>
        <v>570.2149710383591</v>
      </c>
      <c r="M9" s="7">
        <v>4420003</v>
      </c>
      <c r="N9" s="48">
        <f t="shared" si="3"/>
        <v>-1405.1650908905942</v>
      </c>
      <c r="O9" s="13">
        <f t="shared" si="4"/>
        <v>357315</v>
      </c>
      <c r="P9" s="48">
        <f t="shared" si="5"/>
        <v>-113.59416825092035</v>
      </c>
    </row>
    <row r="10" spans="1:16" ht="12.75">
      <c r="A10" s="1">
        <f aca="true" t="shared" si="7" ref="A10:A73">+A9+1</f>
        <v>3</v>
      </c>
      <c r="B10" s="4" t="s">
        <v>0</v>
      </c>
      <c r="C10" s="5" t="s">
        <v>36</v>
      </c>
      <c r="D10" s="49">
        <f t="shared" si="6"/>
        <v>4.699145041200056</v>
      </c>
      <c r="E10" s="7">
        <v>16379030</v>
      </c>
      <c r="F10" s="7">
        <v>4265142</v>
      </c>
      <c r="G10" s="7">
        <v>-11265431</v>
      </c>
      <c r="H10" s="48">
        <f t="shared" si="0"/>
        <v>-264.1279235251722</v>
      </c>
      <c r="I10" s="7">
        <v>-1367338</v>
      </c>
      <c r="J10" s="48">
        <f t="shared" si="1"/>
        <v>-32.05844025826104</v>
      </c>
      <c r="K10" s="7">
        <v>-1511867</v>
      </c>
      <c r="L10" s="48">
        <f t="shared" si="2"/>
        <v>-35.4470495941284</v>
      </c>
      <c r="M10" s="7">
        <v>1346283</v>
      </c>
      <c r="N10" s="48">
        <f t="shared" si="3"/>
        <v>31.56478729195886</v>
      </c>
      <c r="O10" s="13">
        <f t="shared" si="4"/>
        <v>-8533211</v>
      </c>
      <c r="P10" s="48">
        <f t="shared" si="5"/>
        <v>-200.06862608560277</v>
      </c>
    </row>
    <row r="11" spans="1:16" ht="12.75">
      <c r="A11" s="1">
        <f t="shared" si="7"/>
        <v>4</v>
      </c>
      <c r="B11" s="4" t="s">
        <v>0</v>
      </c>
      <c r="C11" s="5" t="s">
        <v>6</v>
      </c>
      <c r="D11" s="49">
        <f t="shared" si="6"/>
        <v>4.255532962747941</v>
      </c>
      <c r="E11" s="7">
        <v>14832805</v>
      </c>
      <c r="F11" s="7">
        <v>1456361</v>
      </c>
      <c r="G11" s="7">
        <v>-4901978</v>
      </c>
      <c r="H11" s="48">
        <f t="shared" si="0"/>
        <v>-336.5908589971855</v>
      </c>
      <c r="I11" s="7">
        <v>-1389819</v>
      </c>
      <c r="J11" s="48">
        <f t="shared" si="1"/>
        <v>-95.43094054290111</v>
      </c>
      <c r="K11" s="7">
        <v>-1340957</v>
      </c>
      <c r="L11" s="48">
        <f t="shared" si="2"/>
        <v>-92.0758658052502</v>
      </c>
      <c r="M11" s="7">
        <v>2308776</v>
      </c>
      <c r="N11" s="48">
        <f t="shared" si="3"/>
        <v>158.53047424367998</v>
      </c>
      <c r="O11" s="13">
        <f t="shared" si="4"/>
        <v>-3867617</v>
      </c>
      <c r="P11" s="48">
        <f t="shared" si="5"/>
        <v>-265.5671911016568</v>
      </c>
    </row>
    <row r="12" spans="1:16" ht="12.75">
      <c r="A12" s="1">
        <f t="shared" si="7"/>
        <v>5</v>
      </c>
      <c r="B12" s="4" t="s">
        <v>23</v>
      </c>
      <c r="C12" s="5" t="s">
        <v>56</v>
      </c>
      <c r="D12" s="49">
        <f t="shared" si="6"/>
        <v>4.0808805298599236</v>
      </c>
      <c r="E12" s="7">
        <v>14224048</v>
      </c>
      <c r="F12" s="7">
        <v>4557249</v>
      </c>
      <c r="G12" s="7">
        <v>-1970656</v>
      </c>
      <c r="H12" s="48">
        <f t="shared" si="0"/>
        <v>-43.24222793180711</v>
      </c>
      <c r="I12" s="7">
        <v>-1993893</v>
      </c>
      <c r="J12" s="48">
        <f t="shared" si="1"/>
        <v>-43.75211887698039</v>
      </c>
      <c r="K12" s="7">
        <v>-1223519</v>
      </c>
      <c r="L12" s="48">
        <f t="shared" si="2"/>
        <v>-26.847753984915023</v>
      </c>
      <c r="M12" s="7">
        <v>1949594</v>
      </c>
      <c r="N12" s="48">
        <f t="shared" si="3"/>
        <v>42.780063147745494</v>
      </c>
      <c r="O12" s="13">
        <f t="shared" si="4"/>
        <v>1318775</v>
      </c>
      <c r="P12" s="48">
        <f t="shared" si="5"/>
        <v>28.937962354042977</v>
      </c>
    </row>
    <row r="13" spans="1:16" ht="12.75">
      <c r="A13" s="1">
        <f t="shared" si="7"/>
        <v>6</v>
      </c>
      <c r="B13" s="4" t="s">
        <v>0</v>
      </c>
      <c r="C13" s="5" t="s">
        <v>7</v>
      </c>
      <c r="D13" s="49">
        <f t="shared" si="6"/>
        <v>3.7811405221565417</v>
      </c>
      <c r="E13" s="7">
        <v>13179294</v>
      </c>
      <c r="F13" s="7">
        <v>6585980</v>
      </c>
      <c r="G13" s="7">
        <v>-383698</v>
      </c>
      <c r="H13" s="48">
        <f t="shared" si="0"/>
        <v>-5.82598185843261</v>
      </c>
      <c r="I13" s="7">
        <v>-2267432</v>
      </c>
      <c r="J13" s="48">
        <f t="shared" si="1"/>
        <v>-34.42816406973601</v>
      </c>
      <c r="K13" s="7">
        <v>-1522432</v>
      </c>
      <c r="L13" s="48">
        <f t="shared" si="2"/>
        <v>-23.116256046936066</v>
      </c>
      <c r="M13" s="7">
        <v>2366441</v>
      </c>
      <c r="N13" s="48">
        <f t="shared" si="3"/>
        <v>35.931493870312394</v>
      </c>
      <c r="O13" s="13">
        <f t="shared" si="4"/>
        <v>4778859</v>
      </c>
      <c r="P13" s="48">
        <f t="shared" si="5"/>
        <v>72.5610918952077</v>
      </c>
    </row>
    <row r="14" spans="1:16" ht="12.75">
      <c r="A14" s="1">
        <f t="shared" si="7"/>
        <v>7</v>
      </c>
      <c r="B14" s="4" t="s">
        <v>0</v>
      </c>
      <c r="C14" s="10" t="s">
        <v>109</v>
      </c>
      <c r="D14" s="49">
        <f t="shared" si="6"/>
        <v>3.7654918441135066</v>
      </c>
      <c r="E14" s="7">
        <v>13124750</v>
      </c>
      <c r="F14" s="7">
        <v>-207846</v>
      </c>
      <c r="G14" s="7">
        <v>-568713</v>
      </c>
      <c r="H14" s="48">
        <f t="shared" si="0"/>
        <v>273.6222972777922</v>
      </c>
      <c r="I14" s="7">
        <v>-726473</v>
      </c>
      <c r="J14" s="48">
        <f t="shared" si="1"/>
        <v>349.5246480567343</v>
      </c>
      <c r="K14" s="7">
        <v>-532425</v>
      </c>
      <c r="L14" s="48">
        <f t="shared" si="2"/>
        <v>256.16321699719987</v>
      </c>
      <c r="M14" s="7">
        <v>1427817</v>
      </c>
      <c r="N14" s="48">
        <f t="shared" si="3"/>
        <v>-686.9590947143558</v>
      </c>
      <c r="O14" s="13">
        <f t="shared" si="4"/>
        <v>-607640</v>
      </c>
      <c r="P14" s="48">
        <f t="shared" si="5"/>
        <v>292.3510676173706</v>
      </c>
    </row>
    <row r="15" spans="1:16" ht="12.75">
      <c r="A15" s="1">
        <f t="shared" si="7"/>
        <v>8</v>
      </c>
      <c r="B15" s="4" t="s">
        <v>0</v>
      </c>
      <c r="C15" s="5" t="s">
        <v>51</v>
      </c>
      <c r="D15" s="49">
        <f t="shared" si="6"/>
        <v>3.3354553037158117</v>
      </c>
      <c r="E15" s="7">
        <v>11625843</v>
      </c>
      <c r="F15" s="7">
        <v>-1005532</v>
      </c>
      <c r="G15" s="7">
        <v>-1231222</v>
      </c>
      <c r="H15" s="48">
        <f t="shared" si="0"/>
        <v>122.44483517182944</v>
      </c>
      <c r="I15" s="7">
        <v>-1143871</v>
      </c>
      <c r="J15" s="48">
        <f t="shared" si="1"/>
        <v>113.75779189523556</v>
      </c>
      <c r="K15" s="7">
        <v>-1023852</v>
      </c>
      <c r="L15" s="48">
        <f t="shared" si="2"/>
        <v>101.82192113229614</v>
      </c>
      <c r="M15" s="7">
        <v>1578207</v>
      </c>
      <c r="N15" s="48">
        <f t="shared" si="3"/>
        <v>-156.95243910686085</v>
      </c>
      <c r="O15" s="13">
        <f t="shared" si="4"/>
        <v>-2826270</v>
      </c>
      <c r="P15" s="48">
        <f t="shared" si="5"/>
        <v>281.0721090925003</v>
      </c>
    </row>
    <row r="16" spans="1:16" ht="12.75">
      <c r="A16" s="1">
        <f t="shared" si="7"/>
        <v>9</v>
      </c>
      <c r="B16" s="4" t="s">
        <v>0</v>
      </c>
      <c r="C16" s="5" t="s">
        <v>96</v>
      </c>
      <c r="D16" s="49">
        <f t="shared" si="6"/>
        <v>3.1844222069338906</v>
      </c>
      <c r="E16" s="7">
        <v>11099412</v>
      </c>
      <c r="F16" s="7">
        <v>2724201</v>
      </c>
      <c r="G16" s="7">
        <v>-520926</v>
      </c>
      <c r="H16" s="48">
        <f t="shared" si="0"/>
        <v>-19.12215728575094</v>
      </c>
      <c r="I16" s="7">
        <v>-794799</v>
      </c>
      <c r="J16" s="48">
        <f t="shared" si="1"/>
        <v>-29.175490354786596</v>
      </c>
      <c r="K16" s="7">
        <v>-654162</v>
      </c>
      <c r="L16" s="48">
        <f t="shared" si="2"/>
        <v>-24.01298582593575</v>
      </c>
      <c r="M16" s="7">
        <v>15417</v>
      </c>
      <c r="N16" s="48">
        <f t="shared" si="3"/>
        <v>0.5659274040351648</v>
      </c>
      <c r="O16" s="13">
        <f t="shared" si="4"/>
        <v>769731</v>
      </c>
      <c r="P16" s="48">
        <f t="shared" si="5"/>
        <v>28.255293937561877</v>
      </c>
    </row>
    <row r="17" spans="1:16" ht="12.75">
      <c r="A17" s="1">
        <f t="shared" si="7"/>
        <v>10</v>
      </c>
      <c r="B17" s="4" t="s">
        <v>0</v>
      </c>
      <c r="C17" s="5" t="s">
        <v>1</v>
      </c>
      <c r="D17" s="49">
        <f t="shared" si="6"/>
        <v>2.4237800873693374</v>
      </c>
      <c r="E17" s="7">
        <v>8448168</v>
      </c>
      <c r="F17" s="7">
        <v>341045</v>
      </c>
      <c r="G17" s="7">
        <v>-3267</v>
      </c>
      <c r="H17" s="48">
        <f t="shared" si="0"/>
        <v>-0.9579381020099986</v>
      </c>
      <c r="I17" s="7">
        <v>-396135</v>
      </c>
      <c r="J17" s="48">
        <f t="shared" si="1"/>
        <v>-116.15329355363662</v>
      </c>
      <c r="K17" s="7">
        <v>-33623</v>
      </c>
      <c r="L17" s="48">
        <f t="shared" si="2"/>
        <v>-9.85881628524095</v>
      </c>
      <c r="M17" s="7">
        <v>626938</v>
      </c>
      <c r="N17" s="48">
        <f t="shared" si="3"/>
        <v>183.82852702722514</v>
      </c>
      <c r="O17" s="13">
        <f t="shared" si="4"/>
        <v>534958</v>
      </c>
      <c r="P17" s="48">
        <f t="shared" si="5"/>
        <v>156.85847908633758</v>
      </c>
    </row>
    <row r="18" spans="1:16" ht="12.75">
      <c r="A18" s="1">
        <f t="shared" si="7"/>
        <v>11</v>
      </c>
      <c r="B18" s="4" t="s">
        <v>0</v>
      </c>
      <c r="C18" s="5" t="s">
        <v>166</v>
      </c>
      <c r="D18" s="49">
        <f t="shared" si="6"/>
        <v>2.4042579713265404</v>
      </c>
      <c r="E18" s="7">
        <v>8380123</v>
      </c>
      <c r="F18" s="7">
        <v>564705</v>
      </c>
      <c r="G18" s="7">
        <v>-763408</v>
      </c>
      <c r="H18" s="48">
        <f t="shared" si="0"/>
        <v>-135.18704456309047</v>
      </c>
      <c r="I18" s="7">
        <v>-819453</v>
      </c>
      <c r="J18" s="48">
        <f t="shared" si="1"/>
        <v>-145.1116954870242</v>
      </c>
      <c r="K18" s="7">
        <v>-448581</v>
      </c>
      <c r="L18" s="48">
        <f t="shared" si="2"/>
        <v>-79.43634286928574</v>
      </c>
      <c r="M18" s="7">
        <v>163244</v>
      </c>
      <c r="N18" s="48">
        <f t="shared" si="3"/>
        <v>28.90783683516172</v>
      </c>
      <c r="O18" s="13">
        <f t="shared" si="4"/>
        <v>-1303493</v>
      </c>
      <c r="P18" s="48">
        <f t="shared" si="5"/>
        <v>-230.82724608423868</v>
      </c>
    </row>
    <row r="19" spans="1:16" ht="12.75">
      <c r="A19" s="1">
        <f t="shared" si="7"/>
        <v>12</v>
      </c>
      <c r="B19" s="4" t="s">
        <v>0</v>
      </c>
      <c r="C19" s="5" t="s">
        <v>13</v>
      </c>
      <c r="D19" s="49">
        <f t="shared" si="6"/>
        <v>2.358952718763292</v>
      </c>
      <c r="E19" s="7">
        <v>8222210</v>
      </c>
      <c r="F19" s="7">
        <v>1498201</v>
      </c>
      <c r="G19" s="7">
        <v>-538817</v>
      </c>
      <c r="H19" s="48">
        <f t="shared" si="0"/>
        <v>-35.964266476927996</v>
      </c>
      <c r="I19" s="7">
        <v>-590827</v>
      </c>
      <c r="J19" s="48">
        <f t="shared" si="1"/>
        <v>-39.435763292108334</v>
      </c>
      <c r="K19" s="7">
        <v>-1204827</v>
      </c>
      <c r="L19" s="48">
        <f t="shared" si="2"/>
        <v>-80.41824828577741</v>
      </c>
      <c r="M19" s="7">
        <v>193112</v>
      </c>
      <c r="N19" s="48">
        <f t="shared" si="3"/>
        <v>12.889592250973001</v>
      </c>
      <c r="O19" s="13">
        <f t="shared" si="4"/>
        <v>-643158</v>
      </c>
      <c r="P19" s="48">
        <f t="shared" si="5"/>
        <v>-42.92868580384074</v>
      </c>
    </row>
    <row r="20" spans="1:16" ht="12.75">
      <c r="A20" s="1">
        <f t="shared" si="7"/>
        <v>13</v>
      </c>
      <c r="B20" s="4" t="s">
        <v>0</v>
      </c>
      <c r="C20" s="8" t="s">
        <v>172</v>
      </c>
      <c r="D20" s="49">
        <f t="shared" si="6"/>
        <v>2.048271202653353</v>
      </c>
      <c r="E20" s="7">
        <v>7139319</v>
      </c>
      <c r="F20" s="7">
        <v>118473</v>
      </c>
      <c r="G20" s="7">
        <v>0</v>
      </c>
      <c r="H20" s="48">
        <f t="shared" si="0"/>
        <v>0</v>
      </c>
      <c r="I20" s="7">
        <v>-7884</v>
      </c>
      <c r="J20" s="48">
        <f t="shared" si="1"/>
        <v>-6.654680813349877</v>
      </c>
      <c r="K20" s="7">
        <v>-70626</v>
      </c>
      <c r="L20" s="48">
        <f t="shared" si="2"/>
        <v>-59.613582841660126</v>
      </c>
      <c r="M20" s="7">
        <v>0</v>
      </c>
      <c r="N20" s="48">
        <f t="shared" si="3"/>
        <v>0</v>
      </c>
      <c r="O20" s="13">
        <f t="shared" si="4"/>
        <v>39963</v>
      </c>
      <c r="P20" s="48">
        <f t="shared" si="5"/>
        <v>33.73173634499</v>
      </c>
    </row>
    <row r="21" spans="1:16" ht="12.75">
      <c r="A21" s="1">
        <f t="shared" si="7"/>
        <v>14</v>
      </c>
      <c r="B21" s="4" t="s">
        <v>23</v>
      </c>
      <c r="C21" s="5" t="s">
        <v>34</v>
      </c>
      <c r="D21" s="49">
        <f t="shared" si="6"/>
        <v>1.8876794558575019</v>
      </c>
      <c r="E21" s="7">
        <v>6579571</v>
      </c>
      <c r="F21" s="7">
        <v>2713360</v>
      </c>
      <c r="G21" s="7">
        <v>-938794</v>
      </c>
      <c r="H21" s="48">
        <f t="shared" si="0"/>
        <v>-34.59894743049208</v>
      </c>
      <c r="I21" s="7">
        <v>-1198192</v>
      </c>
      <c r="J21" s="48">
        <f t="shared" si="1"/>
        <v>-44.15897632455701</v>
      </c>
      <c r="K21" s="7">
        <v>-576692</v>
      </c>
      <c r="L21" s="48">
        <f t="shared" si="2"/>
        <v>-21.253796031488633</v>
      </c>
      <c r="M21" s="7">
        <v>1026545</v>
      </c>
      <c r="N21" s="48">
        <f t="shared" si="3"/>
        <v>37.83298198543503</v>
      </c>
      <c r="O21" s="13">
        <f t="shared" si="4"/>
        <v>1026227</v>
      </c>
      <c r="P21" s="48">
        <f t="shared" si="5"/>
        <v>37.82126219889731</v>
      </c>
    </row>
    <row r="22" spans="1:18" ht="12.75">
      <c r="A22" s="1">
        <f t="shared" si="7"/>
        <v>15</v>
      </c>
      <c r="B22" s="4" t="s">
        <v>0</v>
      </c>
      <c r="C22" s="10" t="s">
        <v>169</v>
      </c>
      <c r="D22" s="49">
        <f t="shared" si="6"/>
        <v>1.527803182779991</v>
      </c>
      <c r="E22" s="7">
        <v>5325210</v>
      </c>
      <c r="F22" s="7">
        <v>4071658</v>
      </c>
      <c r="G22" s="7">
        <v>-1794716</v>
      </c>
      <c r="H22" s="48">
        <f t="shared" si="0"/>
        <v>-44.07826001103236</v>
      </c>
      <c r="I22" s="7">
        <v>-1561384</v>
      </c>
      <c r="J22" s="48">
        <f t="shared" si="1"/>
        <v>-38.34762153402865</v>
      </c>
      <c r="K22" s="7">
        <v>-312750</v>
      </c>
      <c r="L22" s="48">
        <f t="shared" si="2"/>
        <v>-7.681146108047385</v>
      </c>
      <c r="M22" s="7">
        <v>8745</v>
      </c>
      <c r="N22" s="48">
        <f t="shared" si="3"/>
        <v>0.21477737079096526</v>
      </c>
      <c r="O22" s="13">
        <f t="shared" si="4"/>
        <v>411553</v>
      </c>
      <c r="P22" s="48">
        <f t="shared" si="5"/>
        <v>10.107749717682575</v>
      </c>
      <c r="Q22" s="5"/>
      <c r="R22" s="6"/>
    </row>
    <row r="23" spans="1:18" ht="12.75">
      <c r="A23" s="1">
        <f t="shared" si="7"/>
        <v>16</v>
      </c>
      <c r="B23" s="4" t="s">
        <v>0</v>
      </c>
      <c r="C23" s="5" t="s">
        <v>4</v>
      </c>
      <c r="D23" s="49">
        <f t="shared" si="6"/>
        <v>1.4239872407041534</v>
      </c>
      <c r="E23" s="7">
        <v>4963356</v>
      </c>
      <c r="F23" s="7">
        <v>2089946</v>
      </c>
      <c r="G23" s="7">
        <v>-1183262</v>
      </c>
      <c r="H23" s="48">
        <f t="shared" si="0"/>
        <v>-56.61686952677246</v>
      </c>
      <c r="I23" s="7">
        <v>-741475</v>
      </c>
      <c r="J23" s="48">
        <f t="shared" si="1"/>
        <v>-35.47818938862535</v>
      </c>
      <c r="K23" s="7">
        <v>-528936</v>
      </c>
      <c r="L23" s="48">
        <f t="shared" si="2"/>
        <v>-25.308596490052853</v>
      </c>
      <c r="M23" s="7">
        <v>968294</v>
      </c>
      <c r="N23" s="48">
        <f t="shared" si="3"/>
        <v>46.331053529612724</v>
      </c>
      <c r="O23" s="13">
        <f t="shared" si="4"/>
        <v>604567</v>
      </c>
      <c r="P23" s="48">
        <f t="shared" si="5"/>
        <v>28.92739812416206</v>
      </c>
      <c r="Q23" s="5"/>
      <c r="R23" s="6"/>
    </row>
    <row r="24" spans="1:18" ht="12.75">
      <c r="A24" s="1">
        <f t="shared" si="7"/>
        <v>17</v>
      </c>
      <c r="B24" s="4" t="s">
        <v>0</v>
      </c>
      <c r="C24" s="5" t="s">
        <v>16</v>
      </c>
      <c r="D24" s="49">
        <f t="shared" si="6"/>
        <v>1.423761450340046</v>
      </c>
      <c r="E24" s="7">
        <v>4962569</v>
      </c>
      <c r="F24" s="7">
        <v>1540217</v>
      </c>
      <c r="G24" s="7">
        <v>-276297</v>
      </c>
      <c r="H24" s="48">
        <f t="shared" si="0"/>
        <v>-17.938835891306226</v>
      </c>
      <c r="I24" s="7">
        <v>-541970</v>
      </c>
      <c r="J24" s="48">
        <f t="shared" si="1"/>
        <v>-35.187898848019465</v>
      </c>
      <c r="K24" s="7">
        <v>-371796</v>
      </c>
      <c r="L24" s="48">
        <f t="shared" si="2"/>
        <v>-24.13919597043793</v>
      </c>
      <c r="M24" s="7">
        <v>122447</v>
      </c>
      <c r="N24" s="48">
        <f t="shared" si="3"/>
        <v>7.949983671132054</v>
      </c>
      <c r="O24" s="13">
        <f t="shared" si="4"/>
        <v>472601</v>
      </c>
      <c r="P24" s="48">
        <f t="shared" si="5"/>
        <v>30.68405296136843</v>
      </c>
      <c r="Q24" s="5"/>
      <c r="R24" s="6"/>
    </row>
    <row r="25" spans="1:18" ht="12.75">
      <c r="A25" s="1">
        <f t="shared" si="7"/>
        <v>18</v>
      </c>
      <c r="B25" s="4" t="s">
        <v>0</v>
      </c>
      <c r="C25" s="5" t="s">
        <v>127</v>
      </c>
      <c r="D25" s="49">
        <f t="shared" si="6"/>
        <v>1.1218576422223092</v>
      </c>
      <c r="E25" s="7">
        <v>3910273</v>
      </c>
      <c r="F25" s="7">
        <v>-99947</v>
      </c>
      <c r="G25" s="7">
        <v>-57598</v>
      </c>
      <c r="H25" s="48">
        <f t="shared" si="0"/>
        <v>57.62854312785777</v>
      </c>
      <c r="I25" s="7">
        <v>-403256</v>
      </c>
      <c r="J25" s="48">
        <f t="shared" si="1"/>
        <v>403.4698390146778</v>
      </c>
      <c r="K25" s="7">
        <v>-490849</v>
      </c>
      <c r="L25" s="48">
        <f t="shared" si="2"/>
        <v>491.109287922599</v>
      </c>
      <c r="M25" s="7">
        <v>1309359</v>
      </c>
      <c r="N25" s="48">
        <f t="shared" si="3"/>
        <v>-1310.05332826398</v>
      </c>
      <c r="O25" s="13">
        <f t="shared" si="4"/>
        <v>257709</v>
      </c>
      <c r="P25" s="48">
        <f t="shared" si="5"/>
        <v>-257.8456581988454</v>
      </c>
      <c r="Q25" s="5"/>
      <c r="R25" s="6"/>
    </row>
    <row r="26" spans="1:18" ht="12.75">
      <c r="A26" s="1">
        <f t="shared" si="7"/>
        <v>19</v>
      </c>
      <c r="B26" s="4" t="s">
        <v>23</v>
      </c>
      <c r="C26" s="5" t="s">
        <v>25</v>
      </c>
      <c r="D26" s="49">
        <f t="shared" si="6"/>
        <v>0.5636525070344744</v>
      </c>
      <c r="E26" s="7">
        <v>1964630</v>
      </c>
      <c r="F26" s="7">
        <v>1670958</v>
      </c>
      <c r="G26" s="7">
        <v>-960905</v>
      </c>
      <c r="H26" s="48">
        <f t="shared" si="0"/>
        <v>-57.50623295139675</v>
      </c>
      <c r="I26" s="7">
        <v>-511754</v>
      </c>
      <c r="J26" s="48">
        <f t="shared" si="1"/>
        <v>-30.62638318856608</v>
      </c>
      <c r="K26" s="7">
        <v>-195516</v>
      </c>
      <c r="L26" s="48">
        <f t="shared" si="2"/>
        <v>-11.700832695974405</v>
      </c>
      <c r="M26" s="7">
        <v>0</v>
      </c>
      <c r="N26" s="48">
        <f t="shared" si="3"/>
        <v>0</v>
      </c>
      <c r="O26" s="13">
        <f t="shared" si="4"/>
        <v>2783</v>
      </c>
      <c r="P26" s="48">
        <f t="shared" si="5"/>
        <v>0.16655116406277118</v>
      </c>
      <c r="Q26" s="5"/>
      <c r="R26" s="6"/>
    </row>
    <row r="27" spans="1:18" ht="12.75">
      <c r="A27" s="1">
        <f t="shared" si="7"/>
        <v>20</v>
      </c>
      <c r="B27" s="4" t="s">
        <v>0</v>
      </c>
      <c r="C27" s="5" t="s">
        <v>19</v>
      </c>
      <c r="D27" s="49">
        <f t="shared" si="6"/>
        <v>0.4907041447226836</v>
      </c>
      <c r="E27" s="7">
        <v>1710366</v>
      </c>
      <c r="F27" s="7">
        <v>717181</v>
      </c>
      <c r="G27" s="7">
        <v>-125224</v>
      </c>
      <c r="H27" s="48">
        <f t="shared" si="0"/>
        <v>-17.46058526369215</v>
      </c>
      <c r="I27" s="7">
        <v>-513906</v>
      </c>
      <c r="J27" s="48">
        <f t="shared" si="1"/>
        <v>-71.65638799689339</v>
      </c>
      <c r="K27" s="7">
        <v>-304117</v>
      </c>
      <c r="L27" s="48">
        <f t="shared" si="2"/>
        <v>-42.4044976093901</v>
      </c>
      <c r="M27" s="7">
        <v>241000</v>
      </c>
      <c r="N27" s="48">
        <f t="shared" si="3"/>
        <v>33.60379039600882</v>
      </c>
      <c r="O27" s="13">
        <f t="shared" si="4"/>
        <v>14934</v>
      </c>
      <c r="P27" s="48">
        <f t="shared" si="5"/>
        <v>2.082319526033177</v>
      </c>
      <c r="Q27" s="5"/>
      <c r="R27" s="6"/>
    </row>
    <row r="28" spans="1:18" ht="12.75">
      <c r="A28" s="1">
        <f t="shared" si="7"/>
        <v>21</v>
      </c>
      <c r="B28" s="4" t="s">
        <v>0</v>
      </c>
      <c r="C28" s="5" t="s">
        <v>11</v>
      </c>
      <c r="D28" s="49">
        <f t="shared" si="6"/>
        <v>0.48553449215489514</v>
      </c>
      <c r="E28" s="7">
        <v>1692347</v>
      </c>
      <c r="F28" s="7">
        <v>629520</v>
      </c>
      <c r="G28" s="7">
        <v>-29794</v>
      </c>
      <c r="H28" s="48">
        <f t="shared" si="0"/>
        <v>-4.732812301436015</v>
      </c>
      <c r="I28" s="7">
        <v>-464553</v>
      </c>
      <c r="J28" s="48">
        <f t="shared" si="1"/>
        <v>-73.79479603507434</v>
      </c>
      <c r="K28" s="7">
        <v>-228531</v>
      </c>
      <c r="L28" s="48">
        <f t="shared" si="2"/>
        <v>-36.30242089210827</v>
      </c>
      <c r="M28" s="7">
        <v>344216</v>
      </c>
      <c r="N28" s="48">
        <f t="shared" si="3"/>
        <v>54.679120599822085</v>
      </c>
      <c r="O28" s="13">
        <f t="shared" si="4"/>
        <v>250858</v>
      </c>
      <c r="P28" s="48">
        <f t="shared" si="5"/>
        <v>39.84909137120346</v>
      </c>
      <c r="Q28" s="5"/>
      <c r="R28" s="6"/>
    </row>
    <row r="29" spans="1:18" ht="12.75">
      <c r="A29" s="1">
        <f t="shared" si="7"/>
        <v>22</v>
      </c>
      <c r="B29" s="4" t="s">
        <v>0</v>
      </c>
      <c r="C29" s="5" t="s">
        <v>158</v>
      </c>
      <c r="D29" s="49">
        <f t="shared" si="6"/>
        <v>0.479186254052478</v>
      </c>
      <c r="E29" s="7">
        <v>1670220</v>
      </c>
      <c r="F29" s="7">
        <v>1647190</v>
      </c>
      <c r="G29" s="7">
        <v>-155191</v>
      </c>
      <c r="H29" s="48">
        <f t="shared" si="0"/>
        <v>-9.421560354300354</v>
      </c>
      <c r="I29" s="7">
        <v>-1060947</v>
      </c>
      <c r="J29" s="48">
        <f t="shared" si="1"/>
        <v>-64.40950952834828</v>
      </c>
      <c r="K29" s="7">
        <v>-226240</v>
      </c>
      <c r="L29" s="48">
        <f t="shared" si="2"/>
        <v>-13.734906112834585</v>
      </c>
      <c r="M29" s="7">
        <v>1319</v>
      </c>
      <c r="N29" s="48">
        <f t="shared" si="3"/>
        <v>0.08007576539439895</v>
      </c>
      <c r="O29" s="13">
        <f t="shared" si="4"/>
        <v>206131</v>
      </c>
      <c r="P29" s="48">
        <f t="shared" si="5"/>
        <v>12.514099769911182</v>
      </c>
      <c r="Q29" s="5"/>
      <c r="R29" s="6"/>
    </row>
    <row r="30" spans="1:18" ht="12.75">
      <c r="A30" s="1">
        <f t="shared" si="7"/>
        <v>23</v>
      </c>
      <c r="B30" s="4" t="s">
        <v>0</v>
      </c>
      <c r="C30" s="5" t="s">
        <v>9</v>
      </c>
      <c r="D30" s="49">
        <f t="shared" si="6"/>
        <v>0.47460187765086354</v>
      </c>
      <c r="E30" s="7">
        <v>1654241</v>
      </c>
      <c r="F30" s="7">
        <v>734164</v>
      </c>
      <c r="G30" s="7">
        <v>-71181</v>
      </c>
      <c r="H30" s="48">
        <f t="shared" si="0"/>
        <v>-9.695517622765486</v>
      </c>
      <c r="I30" s="7">
        <v>-585098</v>
      </c>
      <c r="J30" s="48">
        <f t="shared" si="1"/>
        <v>-79.69581728333179</v>
      </c>
      <c r="K30" s="7">
        <v>-140541</v>
      </c>
      <c r="L30" s="48">
        <f t="shared" si="2"/>
        <v>-19.142998022240263</v>
      </c>
      <c r="M30" s="7">
        <v>277924</v>
      </c>
      <c r="N30" s="48">
        <f t="shared" si="3"/>
        <v>37.85584692248598</v>
      </c>
      <c r="O30" s="13">
        <f t="shared" si="4"/>
        <v>215268</v>
      </c>
      <c r="P30" s="48">
        <f t="shared" si="5"/>
        <v>29.321513994148447</v>
      </c>
      <c r="Q30" s="5"/>
      <c r="R30" s="6"/>
    </row>
    <row r="31" spans="1:18" ht="12.75">
      <c r="A31" s="1">
        <f t="shared" si="7"/>
        <v>24</v>
      </c>
      <c r="B31" s="4" t="s">
        <v>0</v>
      </c>
      <c r="C31" s="5" t="s">
        <v>61</v>
      </c>
      <c r="D31" s="49">
        <f t="shared" si="6"/>
        <v>0.37668087154873975</v>
      </c>
      <c r="E31" s="7">
        <v>1312934</v>
      </c>
      <c r="F31" s="7">
        <v>288214</v>
      </c>
      <c r="G31" s="7">
        <v>-1047</v>
      </c>
      <c r="H31" s="48">
        <f t="shared" si="0"/>
        <v>-0.36327173558536363</v>
      </c>
      <c r="I31" s="7">
        <v>-160603</v>
      </c>
      <c r="J31" s="48">
        <f t="shared" si="1"/>
        <v>-55.72352488081773</v>
      </c>
      <c r="K31" s="7">
        <v>-38875</v>
      </c>
      <c r="L31" s="48">
        <f t="shared" si="2"/>
        <v>-13.48824137619963</v>
      </c>
      <c r="M31" s="7">
        <v>213338</v>
      </c>
      <c r="N31" s="48">
        <f t="shared" si="3"/>
        <v>74.02069295731644</v>
      </c>
      <c r="O31" s="13">
        <f t="shared" si="4"/>
        <v>301027</v>
      </c>
      <c r="P31" s="48">
        <f t="shared" si="5"/>
        <v>104.44565496471373</v>
      </c>
      <c r="Q31" s="5"/>
      <c r="R31" s="6"/>
    </row>
    <row r="32" spans="1:18" ht="12.75">
      <c r="A32" s="1">
        <f t="shared" si="7"/>
        <v>25</v>
      </c>
      <c r="B32" s="4" t="s">
        <v>0</v>
      </c>
      <c r="C32" s="5" t="s">
        <v>12</v>
      </c>
      <c r="D32" s="49">
        <f t="shared" si="6"/>
        <v>0.2892916805368511</v>
      </c>
      <c r="E32" s="7">
        <v>1008336</v>
      </c>
      <c r="F32" s="7">
        <v>-20914</v>
      </c>
      <c r="G32" s="7">
        <v>-858</v>
      </c>
      <c r="H32" s="48">
        <f t="shared" si="0"/>
        <v>4.102515061681171</v>
      </c>
      <c r="I32" s="7">
        <v>-9203</v>
      </c>
      <c r="J32" s="48">
        <f t="shared" si="1"/>
        <v>44.004016448312136</v>
      </c>
      <c r="K32" s="7">
        <v>-96023</v>
      </c>
      <c r="L32" s="48">
        <f t="shared" si="2"/>
        <v>459.13263842402216</v>
      </c>
      <c r="M32" s="7">
        <v>224455</v>
      </c>
      <c r="N32" s="48">
        <f t="shared" si="3"/>
        <v>-1073.2284594051832</v>
      </c>
      <c r="O32" s="13">
        <f t="shared" si="4"/>
        <v>97457</v>
      </c>
      <c r="P32" s="48">
        <f t="shared" si="5"/>
        <v>-465.98928947116764</v>
      </c>
      <c r="Q32" s="5"/>
      <c r="R32" s="6"/>
    </row>
    <row r="33" spans="1:18" ht="12.75">
      <c r="A33" s="1">
        <f t="shared" si="7"/>
        <v>26</v>
      </c>
      <c r="B33" s="4" t="s">
        <v>0</v>
      </c>
      <c r="C33" s="5" t="s">
        <v>3</v>
      </c>
      <c r="D33" s="49">
        <f t="shared" si="6"/>
        <v>0.28518843557184137</v>
      </c>
      <c r="E33" s="7">
        <v>994034</v>
      </c>
      <c r="F33" s="7">
        <v>1103519</v>
      </c>
      <c r="G33" s="7">
        <v>213614</v>
      </c>
      <c r="H33" s="48">
        <f t="shared" si="0"/>
        <v>19.357528053436326</v>
      </c>
      <c r="I33" s="7">
        <v>-475403</v>
      </c>
      <c r="J33" s="48">
        <f t="shared" si="1"/>
        <v>-43.080635675507175</v>
      </c>
      <c r="K33" s="7">
        <v>-339607</v>
      </c>
      <c r="L33" s="48">
        <f t="shared" si="2"/>
        <v>-30.7749118954907</v>
      </c>
      <c r="M33" s="7">
        <v>0</v>
      </c>
      <c r="N33" s="48">
        <f t="shared" si="3"/>
        <v>0</v>
      </c>
      <c r="O33" s="13">
        <f t="shared" si="4"/>
        <v>502123</v>
      </c>
      <c r="P33" s="48">
        <f t="shared" si="5"/>
        <v>45.501980482438455</v>
      </c>
      <c r="Q33" s="8"/>
      <c r="R33" s="9"/>
    </row>
    <row r="34" spans="1:18" ht="12.75">
      <c r="A34" s="1">
        <f t="shared" si="7"/>
        <v>27</v>
      </c>
      <c r="B34" s="4" t="s">
        <v>23</v>
      </c>
      <c r="C34" s="5" t="s">
        <v>32</v>
      </c>
      <c r="D34" s="49">
        <f t="shared" si="6"/>
        <v>0.23785881603382647</v>
      </c>
      <c r="E34" s="7">
        <v>829065</v>
      </c>
      <c r="F34" s="7">
        <v>178390</v>
      </c>
      <c r="G34" s="7">
        <v>-11007</v>
      </c>
      <c r="H34" s="48">
        <f t="shared" si="0"/>
        <v>-6.170188911934526</v>
      </c>
      <c r="I34" s="7">
        <v>-157216</v>
      </c>
      <c r="J34" s="48">
        <f t="shared" si="1"/>
        <v>-88.13050058859801</v>
      </c>
      <c r="K34" s="7">
        <v>-68645</v>
      </c>
      <c r="L34" s="48">
        <f t="shared" si="2"/>
        <v>-38.480295980716406</v>
      </c>
      <c r="M34" s="7">
        <v>101580</v>
      </c>
      <c r="N34" s="48">
        <f t="shared" si="3"/>
        <v>56.94265373619597</v>
      </c>
      <c r="O34" s="13">
        <f t="shared" si="4"/>
        <v>43102</v>
      </c>
      <c r="P34" s="48">
        <f t="shared" si="5"/>
        <v>24.161668254947028</v>
      </c>
      <c r="Q34" s="5"/>
      <c r="R34" s="9"/>
    </row>
    <row r="35" spans="1:18" ht="12.75">
      <c r="A35" s="1">
        <f t="shared" si="7"/>
        <v>28</v>
      </c>
      <c r="B35" s="4" t="s">
        <v>23</v>
      </c>
      <c r="C35" s="5" t="s">
        <v>33</v>
      </c>
      <c r="D35" s="49">
        <f t="shared" si="6"/>
        <v>0.23353178900527966</v>
      </c>
      <c r="E35" s="7">
        <v>813983</v>
      </c>
      <c r="F35" s="7">
        <v>550011</v>
      </c>
      <c r="G35" s="7">
        <v>-50116</v>
      </c>
      <c r="H35" s="48">
        <f t="shared" si="0"/>
        <v>-9.111817763644726</v>
      </c>
      <c r="I35" s="7">
        <v>-186767</v>
      </c>
      <c r="J35" s="48">
        <f t="shared" si="1"/>
        <v>-33.95695722449187</v>
      </c>
      <c r="K35" s="7">
        <v>-120912</v>
      </c>
      <c r="L35" s="48">
        <f t="shared" si="2"/>
        <v>-21.983560328793423</v>
      </c>
      <c r="M35" s="7">
        <v>6639</v>
      </c>
      <c r="N35" s="48">
        <f t="shared" si="3"/>
        <v>1.207066767755554</v>
      </c>
      <c r="O35" s="13">
        <f t="shared" si="4"/>
        <v>198855</v>
      </c>
      <c r="P35" s="48">
        <f t="shared" si="5"/>
        <v>36.15473145082553</v>
      </c>
      <c r="Q35" s="5"/>
      <c r="R35" s="9"/>
    </row>
    <row r="36" spans="1:18" ht="12.75">
      <c r="A36" s="1">
        <f t="shared" si="7"/>
        <v>29</v>
      </c>
      <c r="B36" s="4" t="s">
        <v>0</v>
      </c>
      <c r="C36" s="5" t="s">
        <v>5</v>
      </c>
      <c r="D36" s="49">
        <f t="shared" si="6"/>
        <v>0.19880138654448487</v>
      </c>
      <c r="E36" s="7">
        <v>692929</v>
      </c>
      <c r="F36" s="7">
        <v>722229</v>
      </c>
      <c r="G36" s="7">
        <v>-204210</v>
      </c>
      <c r="H36" s="48">
        <f t="shared" si="0"/>
        <v>-28.274965419555294</v>
      </c>
      <c r="I36" s="7">
        <v>-150638</v>
      </c>
      <c r="J36" s="48">
        <f t="shared" si="1"/>
        <v>-20.857373492341072</v>
      </c>
      <c r="K36" s="7">
        <v>-113576</v>
      </c>
      <c r="L36" s="48">
        <f t="shared" si="2"/>
        <v>-15.72576011209741</v>
      </c>
      <c r="M36" s="7">
        <v>329</v>
      </c>
      <c r="N36" s="48">
        <f t="shared" si="3"/>
        <v>0.045553418652532644</v>
      </c>
      <c r="O36" s="13">
        <f t="shared" si="4"/>
        <v>254134</v>
      </c>
      <c r="P36" s="48">
        <f t="shared" si="5"/>
        <v>35.18745439465876</v>
      </c>
      <c r="Q36" s="5"/>
      <c r="R36" s="9"/>
    </row>
    <row r="37" spans="1:18" ht="12.75">
      <c r="A37" s="1">
        <f t="shared" si="7"/>
        <v>30</v>
      </c>
      <c r="B37" s="4" t="s">
        <v>0</v>
      </c>
      <c r="C37" s="5" t="s">
        <v>68</v>
      </c>
      <c r="D37" s="49">
        <f t="shared" si="6"/>
        <v>0.15734289027342277</v>
      </c>
      <c r="E37" s="7">
        <v>548424</v>
      </c>
      <c r="F37" s="7">
        <v>482619</v>
      </c>
      <c r="G37" s="7">
        <v>-136327</v>
      </c>
      <c r="H37" s="48">
        <f t="shared" si="0"/>
        <v>-28.247333818187847</v>
      </c>
      <c r="I37" s="7">
        <v>-271768</v>
      </c>
      <c r="J37" s="48">
        <f t="shared" si="1"/>
        <v>-56.31108597050675</v>
      </c>
      <c r="K37" s="7">
        <v>-70414</v>
      </c>
      <c r="L37" s="48">
        <f t="shared" si="2"/>
        <v>-14.58997677256801</v>
      </c>
      <c r="M37" s="7">
        <v>0</v>
      </c>
      <c r="N37" s="48">
        <f t="shared" si="3"/>
        <v>0</v>
      </c>
      <c r="O37" s="13">
        <f t="shared" si="4"/>
        <v>4110</v>
      </c>
      <c r="P37" s="48">
        <f t="shared" si="5"/>
        <v>0.8516034387373891</v>
      </c>
      <c r="Q37" s="5"/>
      <c r="R37" s="9"/>
    </row>
    <row r="38" spans="1:18" ht="12.75">
      <c r="A38" s="1">
        <f t="shared" si="7"/>
        <v>31</v>
      </c>
      <c r="B38" s="4" t="s">
        <v>23</v>
      </c>
      <c r="C38" s="5" t="s">
        <v>62</v>
      </c>
      <c r="D38" s="49">
        <f t="shared" si="6"/>
        <v>0.15612557322779724</v>
      </c>
      <c r="E38" s="7">
        <v>544181</v>
      </c>
      <c r="F38" s="7">
        <v>332547</v>
      </c>
      <c r="G38" s="7">
        <v>172553</v>
      </c>
      <c r="H38" s="48">
        <f t="shared" si="0"/>
        <v>51.88830451033989</v>
      </c>
      <c r="I38" s="7">
        <v>2252</v>
      </c>
      <c r="J38" s="48">
        <f t="shared" si="1"/>
        <v>0.6771975089235507</v>
      </c>
      <c r="K38" s="7">
        <v>-395816</v>
      </c>
      <c r="L38" s="48">
        <f t="shared" si="2"/>
        <v>-119.02558134639615</v>
      </c>
      <c r="M38" s="7">
        <v>-8966</v>
      </c>
      <c r="N38" s="48">
        <f t="shared" si="3"/>
        <v>-2.6961602420109037</v>
      </c>
      <c r="O38" s="13">
        <f t="shared" si="4"/>
        <v>102570</v>
      </c>
      <c r="P38" s="48">
        <f t="shared" si="5"/>
        <v>30.843760430856392</v>
      </c>
      <c r="Q38" s="5"/>
      <c r="R38" s="9"/>
    </row>
    <row r="39" spans="1:18" ht="12.75">
      <c r="A39" s="1">
        <f t="shared" si="7"/>
        <v>32</v>
      </c>
      <c r="B39" s="4" t="s">
        <v>0</v>
      </c>
      <c r="C39" s="5" t="s">
        <v>98</v>
      </c>
      <c r="D39" s="49">
        <f t="shared" si="6"/>
        <v>0.13935769796699504</v>
      </c>
      <c r="E39" s="7">
        <v>485736</v>
      </c>
      <c r="F39" s="7">
        <v>173369</v>
      </c>
      <c r="G39" s="7">
        <v>-537403</v>
      </c>
      <c r="H39" s="48">
        <f t="shared" si="0"/>
        <v>-309.97640870051737</v>
      </c>
      <c r="I39" s="7">
        <v>-14034</v>
      </c>
      <c r="J39" s="48">
        <f t="shared" si="1"/>
        <v>-8.094872785792154</v>
      </c>
      <c r="K39" s="7">
        <v>-111875</v>
      </c>
      <c r="L39" s="48">
        <f t="shared" si="2"/>
        <v>-64.5299909441711</v>
      </c>
      <c r="M39" s="7">
        <v>5064</v>
      </c>
      <c r="N39" s="48">
        <f t="shared" si="3"/>
        <v>2.9209374224919102</v>
      </c>
      <c r="O39" s="13">
        <f t="shared" si="4"/>
        <v>-484879</v>
      </c>
      <c r="P39" s="48">
        <f t="shared" si="5"/>
        <v>-279.68033500798873</v>
      </c>
      <c r="Q39" s="5"/>
      <c r="R39" s="9"/>
    </row>
    <row r="40" spans="1:18" ht="12.75">
      <c r="A40" s="1">
        <f t="shared" si="7"/>
        <v>33</v>
      </c>
      <c r="B40" s="4" t="s">
        <v>0</v>
      </c>
      <c r="C40" s="5" t="s">
        <v>21</v>
      </c>
      <c r="D40" s="49">
        <f t="shared" si="6"/>
        <v>0.07543148251680824</v>
      </c>
      <c r="E40" s="7">
        <v>262919</v>
      </c>
      <c r="F40" s="7">
        <v>136504</v>
      </c>
      <c r="G40" s="7">
        <v>-6264</v>
      </c>
      <c r="H40" s="48">
        <f t="shared" si="0"/>
        <v>-4.588876516439079</v>
      </c>
      <c r="I40" s="7">
        <v>-78446</v>
      </c>
      <c r="J40" s="48">
        <f t="shared" si="1"/>
        <v>-57.46791302818965</v>
      </c>
      <c r="K40" s="7">
        <v>-64140</v>
      </c>
      <c r="L40" s="48">
        <f t="shared" si="2"/>
        <v>-46.98763406200551</v>
      </c>
      <c r="M40" s="7">
        <v>64043</v>
      </c>
      <c r="N40" s="48">
        <f t="shared" si="3"/>
        <v>46.91657387329309</v>
      </c>
      <c r="O40" s="13">
        <f aca="true" t="shared" si="8" ref="O40:O71">+F40+G40+I40+K40+M40</f>
        <v>51697</v>
      </c>
      <c r="P40" s="48">
        <f t="shared" si="5"/>
        <v>37.87215026665885</v>
      </c>
      <c r="Q40" s="5"/>
      <c r="R40" s="9"/>
    </row>
    <row r="41" spans="1:18" ht="12.75">
      <c r="A41" s="1">
        <f t="shared" si="7"/>
        <v>34</v>
      </c>
      <c r="B41" s="4" t="s">
        <v>0</v>
      </c>
      <c r="C41" s="5" t="s">
        <v>75</v>
      </c>
      <c r="D41" s="49">
        <f t="shared" si="6"/>
        <v>0.06254192255715282</v>
      </c>
      <c r="E41" s="7">
        <v>217992</v>
      </c>
      <c r="F41" s="7">
        <v>150443</v>
      </c>
      <c r="G41" s="7">
        <v>-3414</v>
      </c>
      <c r="H41" s="48">
        <f t="shared" si="0"/>
        <v>-2.2692980065539774</v>
      </c>
      <c r="I41" s="7">
        <v>-40877</v>
      </c>
      <c r="J41" s="48">
        <f t="shared" si="1"/>
        <v>-27.171088053282638</v>
      </c>
      <c r="K41" s="7">
        <v>-13633</v>
      </c>
      <c r="L41" s="48">
        <f t="shared" si="2"/>
        <v>-9.061903843980776</v>
      </c>
      <c r="M41" s="7">
        <v>27546</v>
      </c>
      <c r="N41" s="48">
        <f t="shared" si="3"/>
        <v>18.3099246890849</v>
      </c>
      <c r="O41" s="13">
        <f t="shared" si="8"/>
        <v>120065</v>
      </c>
      <c r="P41" s="48">
        <f t="shared" si="5"/>
        <v>79.80763478526751</v>
      </c>
      <c r="Q41" s="5"/>
      <c r="R41" s="9"/>
    </row>
    <row r="42" spans="1:18" ht="12.75">
      <c r="A42" s="1">
        <f t="shared" si="7"/>
        <v>35</v>
      </c>
      <c r="B42" s="4" t="s">
        <v>0</v>
      </c>
      <c r="C42" s="5" t="s">
        <v>170</v>
      </c>
      <c r="D42" s="49">
        <f t="shared" si="6"/>
        <v>0.04376058252467963</v>
      </c>
      <c r="E42" s="7">
        <v>152529</v>
      </c>
      <c r="F42" s="7">
        <v>-287875</v>
      </c>
      <c r="G42" s="7">
        <v>-539933</v>
      </c>
      <c r="H42" s="48">
        <f t="shared" si="0"/>
        <v>187.55814155449414</v>
      </c>
      <c r="I42" s="7">
        <v>-39468</v>
      </c>
      <c r="J42" s="48">
        <f t="shared" si="1"/>
        <v>13.710117238384715</v>
      </c>
      <c r="K42" s="7">
        <v>-68190</v>
      </c>
      <c r="L42" s="48">
        <f t="shared" si="2"/>
        <v>23.6873643074251</v>
      </c>
      <c r="M42" s="7">
        <v>4125</v>
      </c>
      <c r="N42" s="48">
        <f t="shared" si="3"/>
        <v>-1.4329135909683022</v>
      </c>
      <c r="O42" s="13">
        <f t="shared" si="8"/>
        <v>-931341</v>
      </c>
      <c r="P42" s="48">
        <f t="shared" si="5"/>
        <v>323.52270950933564</v>
      </c>
      <c r="Q42" s="5"/>
      <c r="R42" s="9"/>
    </row>
    <row r="43" spans="1:16" ht="12.75">
      <c r="A43" s="1">
        <f t="shared" si="7"/>
        <v>36</v>
      </c>
      <c r="B43" s="4" t="s">
        <v>23</v>
      </c>
      <c r="C43" s="5" t="s">
        <v>26</v>
      </c>
      <c r="D43" s="49">
        <f t="shared" si="6"/>
        <v>0.03570184613661096</v>
      </c>
      <c r="E43" s="7">
        <v>124440</v>
      </c>
      <c r="F43" s="7">
        <v>-122025</v>
      </c>
      <c r="G43" s="7">
        <v>-40397</v>
      </c>
      <c r="H43" s="48">
        <f t="shared" si="0"/>
        <v>33.10551116574472</v>
      </c>
      <c r="I43" s="7">
        <v>-28764</v>
      </c>
      <c r="J43" s="48">
        <f t="shared" si="1"/>
        <v>23.57221880762139</v>
      </c>
      <c r="K43" s="7">
        <v>-35133</v>
      </c>
      <c r="L43" s="48">
        <f t="shared" si="2"/>
        <v>28.79164105716042</v>
      </c>
      <c r="M43" s="7">
        <v>0</v>
      </c>
      <c r="N43" s="48">
        <f t="shared" si="3"/>
        <v>0</v>
      </c>
      <c r="O43" s="13">
        <f t="shared" si="8"/>
        <v>-226319</v>
      </c>
      <c r="P43" s="48">
        <f t="shared" si="5"/>
        <v>185.46937103052653</v>
      </c>
    </row>
    <row r="44" spans="1:18" ht="12.75">
      <c r="A44" s="1">
        <f t="shared" si="7"/>
        <v>37</v>
      </c>
      <c r="B44" s="4" t="s">
        <v>23</v>
      </c>
      <c r="C44" s="5" t="s">
        <v>52</v>
      </c>
      <c r="D44" s="49">
        <f t="shared" si="6"/>
        <v>0.03383068380534307</v>
      </c>
      <c r="E44" s="7">
        <v>117918</v>
      </c>
      <c r="F44" s="7">
        <v>126439</v>
      </c>
      <c r="G44" s="7">
        <v>-141067</v>
      </c>
      <c r="H44" s="48">
        <f t="shared" si="0"/>
        <v>-111.56921519467886</v>
      </c>
      <c r="I44" s="7">
        <v>-38127</v>
      </c>
      <c r="J44" s="48">
        <f t="shared" si="1"/>
        <v>-30.154461835351434</v>
      </c>
      <c r="K44" s="7">
        <v>-21463</v>
      </c>
      <c r="L44" s="48">
        <f t="shared" si="2"/>
        <v>-16.97498398437191</v>
      </c>
      <c r="M44" s="7">
        <v>0</v>
      </c>
      <c r="N44" s="48">
        <f t="shared" si="3"/>
        <v>0</v>
      </c>
      <c r="O44" s="13">
        <f t="shared" si="8"/>
        <v>-74218</v>
      </c>
      <c r="P44" s="48">
        <f t="shared" si="5"/>
        <v>-58.698661014402205</v>
      </c>
      <c r="Q44" s="5"/>
      <c r="R44" s="9"/>
    </row>
    <row r="45" spans="1:18" ht="12.75">
      <c r="A45" s="1">
        <f t="shared" si="7"/>
        <v>38</v>
      </c>
      <c r="B45" s="4" t="s">
        <v>23</v>
      </c>
      <c r="C45" s="5" t="s">
        <v>64</v>
      </c>
      <c r="D45" s="49">
        <f t="shared" si="6"/>
        <v>0.028368680054549116</v>
      </c>
      <c r="E45" s="7">
        <v>98880</v>
      </c>
      <c r="F45" s="7">
        <v>119862</v>
      </c>
      <c r="G45" s="7">
        <v>-23041</v>
      </c>
      <c r="H45" s="48">
        <f t="shared" si="0"/>
        <v>-19.22293971400444</v>
      </c>
      <c r="I45" s="7">
        <v>-38129</v>
      </c>
      <c r="J45" s="48">
        <f t="shared" si="1"/>
        <v>-31.810749028048924</v>
      </c>
      <c r="K45" s="7">
        <v>-30210</v>
      </c>
      <c r="L45" s="48">
        <f t="shared" si="2"/>
        <v>-25.20398458226961</v>
      </c>
      <c r="M45" s="7">
        <v>0</v>
      </c>
      <c r="N45" s="48">
        <f t="shared" si="3"/>
        <v>0</v>
      </c>
      <c r="O45" s="13">
        <f t="shared" si="8"/>
        <v>28482</v>
      </c>
      <c r="P45" s="48">
        <f t="shared" si="5"/>
        <v>23.762326675677027</v>
      </c>
      <c r="Q45" s="5"/>
      <c r="R45" s="9"/>
    </row>
    <row r="46" spans="1:18" ht="12.75">
      <c r="A46" s="1">
        <f t="shared" si="7"/>
        <v>39</v>
      </c>
      <c r="B46" s="4" t="s">
        <v>0</v>
      </c>
      <c r="C46" s="5" t="s">
        <v>71</v>
      </c>
      <c r="D46" s="49">
        <f t="shared" si="6"/>
        <v>0.02005689779463465</v>
      </c>
      <c r="E46" s="7">
        <v>69909</v>
      </c>
      <c r="F46" s="7">
        <v>73811</v>
      </c>
      <c r="G46" s="7">
        <v>-23591</v>
      </c>
      <c r="H46" s="48">
        <f t="shared" si="0"/>
        <v>-31.961360772784545</v>
      </c>
      <c r="I46" s="7">
        <v>-9154</v>
      </c>
      <c r="J46" s="48">
        <f t="shared" si="1"/>
        <v>-12.401945509476906</v>
      </c>
      <c r="K46" s="7">
        <v>-18331</v>
      </c>
      <c r="L46" s="48">
        <f t="shared" si="2"/>
        <v>-24.835051686063053</v>
      </c>
      <c r="M46" s="7">
        <v>0</v>
      </c>
      <c r="N46" s="48">
        <f t="shared" si="3"/>
        <v>0</v>
      </c>
      <c r="O46" s="13">
        <f t="shared" si="8"/>
        <v>22735</v>
      </c>
      <c r="P46" s="48">
        <f t="shared" si="5"/>
        <v>30.801642031675495</v>
      </c>
      <c r="Q46" s="5"/>
      <c r="R46" s="9"/>
    </row>
    <row r="47" spans="1:18" ht="12.75">
      <c r="A47" s="1">
        <f t="shared" si="7"/>
        <v>40</v>
      </c>
      <c r="B47" s="4" t="s">
        <v>23</v>
      </c>
      <c r="C47" s="5" t="s">
        <v>69</v>
      </c>
      <c r="D47" s="49">
        <f t="shared" si="6"/>
        <v>0.017629723105501503</v>
      </c>
      <c r="E47" s="7">
        <v>61449</v>
      </c>
      <c r="F47" s="7">
        <v>70256</v>
      </c>
      <c r="G47" s="7">
        <v>-12144</v>
      </c>
      <c r="H47" s="48">
        <f t="shared" si="0"/>
        <v>-17.285356410840354</v>
      </c>
      <c r="I47" s="7">
        <v>-20085</v>
      </c>
      <c r="J47" s="48">
        <f t="shared" si="1"/>
        <v>-28.588305625142336</v>
      </c>
      <c r="K47" s="7">
        <v>-14708</v>
      </c>
      <c r="L47" s="48">
        <f t="shared" si="2"/>
        <v>-20.93486677294466</v>
      </c>
      <c r="M47" s="7">
        <v>0</v>
      </c>
      <c r="N47" s="48">
        <f t="shared" si="3"/>
        <v>0</v>
      </c>
      <c r="O47" s="13">
        <f t="shared" si="8"/>
        <v>23319</v>
      </c>
      <c r="P47" s="48">
        <f t="shared" si="5"/>
        <v>33.19147119107265</v>
      </c>
      <c r="Q47" s="5"/>
      <c r="R47" s="9"/>
    </row>
    <row r="48" spans="1:18" ht="12.75">
      <c r="A48" s="1">
        <f t="shared" si="7"/>
        <v>41</v>
      </c>
      <c r="B48" s="4" t="s">
        <v>0</v>
      </c>
      <c r="C48" s="5" t="s">
        <v>22</v>
      </c>
      <c r="D48" s="49">
        <f t="shared" si="6"/>
        <v>0.014965568949084199</v>
      </c>
      <c r="E48" s="7">
        <v>52163</v>
      </c>
      <c r="F48" s="7">
        <v>66391</v>
      </c>
      <c r="G48" s="7">
        <v>-32067</v>
      </c>
      <c r="H48" s="48">
        <f t="shared" si="0"/>
        <v>-48.30022141555331</v>
      </c>
      <c r="I48" s="7">
        <v>-17937</v>
      </c>
      <c r="J48" s="48">
        <f t="shared" si="1"/>
        <v>-27.017216188941273</v>
      </c>
      <c r="K48" s="7">
        <v>-11136</v>
      </c>
      <c r="L48" s="48">
        <f t="shared" si="2"/>
        <v>-16.773357834646262</v>
      </c>
      <c r="M48" s="7">
        <v>0</v>
      </c>
      <c r="N48" s="48">
        <f t="shared" si="3"/>
        <v>0</v>
      </c>
      <c r="O48" s="13">
        <f t="shared" si="8"/>
        <v>5251</v>
      </c>
      <c r="P48" s="48">
        <f t="shared" si="5"/>
        <v>7.909204560859153</v>
      </c>
      <c r="Q48" s="5"/>
      <c r="R48" s="9"/>
    </row>
    <row r="49" spans="1:16" ht="12.75">
      <c r="A49" s="1">
        <f t="shared" si="7"/>
        <v>42</v>
      </c>
      <c r="B49" s="4" t="s">
        <v>0</v>
      </c>
      <c r="C49" s="5" t="s">
        <v>60</v>
      </c>
      <c r="D49" s="49">
        <f t="shared" si="6"/>
        <v>0.014468371107917799</v>
      </c>
      <c r="E49" s="7">
        <v>50430</v>
      </c>
      <c r="F49" s="7">
        <v>-14000</v>
      </c>
      <c r="G49" s="7">
        <v>-470</v>
      </c>
      <c r="H49" s="48">
        <f t="shared" si="0"/>
        <v>3.357142857142857</v>
      </c>
      <c r="I49" s="7">
        <v>-5331</v>
      </c>
      <c r="J49" s="48">
        <f t="shared" si="1"/>
        <v>38.07857142857143</v>
      </c>
      <c r="K49" s="7">
        <v>0</v>
      </c>
      <c r="L49" s="48">
        <f t="shared" si="2"/>
        <v>0</v>
      </c>
      <c r="M49" s="7">
        <v>0</v>
      </c>
      <c r="N49" s="48">
        <f t="shared" si="3"/>
        <v>0</v>
      </c>
      <c r="O49" s="13">
        <f t="shared" si="8"/>
        <v>-19801</v>
      </c>
      <c r="P49" s="48">
        <f t="shared" si="5"/>
        <v>141.43571428571428</v>
      </c>
    </row>
    <row r="50" spans="1:18" ht="12.75">
      <c r="A50" s="1">
        <f t="shared" si="7"/>
        <v>43</v>
      </c>
      <c r="B50" s="4" t="s">
        <v>46</v>
      </c>
      <c r="C50" s="5" t="s">
        <v>47</v>
      </c>
      <c r="D50" s="49">
        <f t="shared" si="6"/>
        <v>0.014416442193173933</v>
      </c>
      <c r="E50" s="7">
        <v>50249</v>
      </c>
      <c r="F50" s="7">
        <v>79189</v>
      </c>
      <c r="G50" s="7">
        <v>-7456</v>
      </c>
      <c r="H50" s="48">
        <f t="shared" si="0"/>
        <v>-9.415449115407442</v>
      </c>
      <c r="I50" s="7">
        <v>-10201</v>
      </c>
      <c r="J50" s="48">
        <f t="shared" si="1"/>
        <v>-12.881839649446261</v>
      </c>
      <c r="K50" s="7">
        <v>-9968</v>
      </c>
      <c r="L50" s="48">
        <f t="shared" si="2"/>
        <v>-12.587606864589779</v>
      </c>
      <c r="M50" s="7">
        <v>-864</v>
      </c>
      <c r="N50" s="48">
        <f t="shared" si="3"/>
        <v>-1.0910606271073002</v>
      </c>
      <c r="O50" s="13">
        <f t="shared" si="8"/>
        <v>50700</v>
      </c>
      <c r="P50" s="48">
        <f t="shared" si="5"/>
        <v>64.02404374344921</v>
      </c>
      <c r="Q50" s="5"/>
      <c r="R50" s="9"/>
    </row>
    <row r="51" spans="1:16" ht="12.75">
      <c r="A51" s="1">
        <f t="shared" si="7"/>
        <v>44</v>
      </c>
      <c r="B51" s="4" t="s">
        <v>0</v>
      </c>
      <c r="C51" s="5" t="s">
        <v>39</v>
      </c>
      <c r="D51" s="49">
        <f t="shared" si="6"/>
        <v>0.013791286915677346</v>
      </c>
      <c r="E51" s="7">
        <v>48070</v>
      </c>
      <c r="F51" s="7">
        <v>20348</v>
      </c>
      <c r="G51" s="7">
        <v>0</v>
      </c>
      <c r="H51" s="48">
        <f t="shared" si="0"/>
        <v>0</v>
      </c>
      <c r="I51" s="7">
        <v>-13238</v>
      </c>
      <c r="J51" s="48">
        <f t="shared" si="1"/>
        <v>-65.05799095734224</v>
      </c>
      <c r="K51" s="7">
        <v>-3561</v>
      </c>
      <c r="L51" s="48">
        <f t="shared" si="2"/>
        <v>-17.500491448791035</v>
      </c>
      <c r="M51" s="7">
        <v>4526</v>
      </c>
      <c r="N51" s="48">
        <f t="shared" si="3"/>
        <v>22.242972282288186</v>
      </c>
      <c r="O51" s="13">
        <f t="shared" si="8"/>
        <v>8075</v>
      </c>
      <c r="P51" s="48">
        <f t="shared" si="5"/>
        <v>39.684489876154906</v>
      </c>
    </row>
    <row r="52" spans="1:16" ht="12.75">
      <c r="A52" s="1">
        <f t="shared" si="7"/>
        <v>45</v>
      </c>
      <c r="B52" s="4" t="s">
        <v>23</v>
      </c>
      <c r="C52" s="5" t="s">
        <v>66</v>
      </c>
      <c r="D52" s="49">
        <f t="shared" si="6"/>
        <v>0.012213049567577886</v>
      </c>
      <c r="E52" s="7">
        <v>42569</v>
      </c>
      <c r="F52" s="7">
        <v>46960</v>
      </c>
      <c r="G52" s="7">
        <v>-24387</v>
      </c>
      <c r="H52" s="48">
        <f t="shared" si="0"/>
        <v>-51.93143100511073</v>
      </c>
      <c r="I52" s="7">
        <v>-7065</v>
      </c>
      <c r="J52" s="48">
        <f t="shared" si="1"/>
        <v>-15.044718909710392</v>
      </c>
      <c r="K52" s="7">
        <v>-12048</v>
      </c>
      <c r="L52" s="48">
        <f t="shared" si="2"/>
        <v>-25.655877342419082</v>
      </c>
      <c r="M52" s="7">
        <v>544</v>
      </c>
      <c r="N52" s="48">
        <f t="shared" si="3"/>
        <v>1.1584327086882453</v>
      </c>
      <c r="O52" s="13">
        <f t="shared" si="8"/>
        <v>4004</v>
      </c>
      <c r="P52" s="48">
        <f t="shared" si="5"/>
        <v>8.52640545144804</v>
      </c>
    </row>
    <row r="53" spans="1:18" ht="12.75">
      <c r="A53" s="1">
        <f t="shared" si="7"/>
        <v>46</v>
      </c>
      <c r="B53" s="4" t="s">
        <v>0</v>
      </c>
      <c r="C53" s="5" t="s">
        <v>63</v>
      </c>
      <c r="D53" s="49">
        <f t="shared" si="6"/>
        <v>0.01180852045272236</v>
      </c>
      <c r="E53" s="7">
        <v>41159</v>
      </c>
      <c r="F53" s="7">
        <v>46212</v>
      </c>
      <c r="G53" s="7">
        <v>-400</v>
      </c>
      <c r="H53" s="48">
        <f t="shared" si="0"/>
        <v>-0.8655760408551891</v>
      </c>
      <c r="I53" s="7">
        <v>-16294</v>
      </c>
      <c r="J53" s="48">
        <f t="shared" si="1"/>
        <v>-35.25924002423613</v>
      </c>
      <c r="K53" s="7">
        <v>-8407</v>
      </c>
      <c r="L53" s="48">
        <f t="shared" si="2"/>
        <v>-18.19224443867394</v>
      </c>
      <c r="M53" s="7">
        <v>0</v>
      </c>
      <c r="N53" s="48">
        <f t="shared" si="3"/>
        <v>0</v>
      </c>
      <c r="O53" s="13">
        <f t="shared" si="8"/>
        <v>21111</v>
      </c>
      <c r="P53" s="48">
        <f t="shared" si="5"/>
        <v>45.682939496234745</v>
      </c>
      <c r="Q53" s="5"/>
      <c r="R53" s="9"/>
    </row>
    <row r="54" spans="1:18" ht="12.75">
      <c r="A54" s="1">
        <f t="shared" si="7"/>
        <v>47</v>
      </c>
      <c r="B54" s="4" t="s">
        <v>0</v>
      </c>
      <c r="C54" s="14" t="s">
        <v>173</v>
      </c>
      <c r="D54" s="49">
        <f t="shared" si="6"/>
        <v>0.011518177570287048</v>
      </c>
      <c r="E54" s="7">
        <v>40147</v>
      </c>
      <c r="F54" s="7">
        <v>28268</v>
      </c>
      <c r="G54" s="7">
        <v>-9739</v>
      </c>
      <c r="H54" s="48">
        <f t="shared" si="0"/>
        <v>-34.45238432149427</v>
      </c>
      <c r="I54" s="7">
        <v>-11584</v>
      </c>
      <c r="J54" s="48">
        <f t="shared" si="1"/>
        <v>-40.97919909438234</v>
      </c>
      <c r="K54" s="7">
        <v>-4256</v>
      </c>
      <c r="L54" s="48">
        <f t="shared" si="2"/>
        <v>-15.055893589925004</v>
      </c>
      <c r="M54" s="7">
        <v>6464</v>
      </c>
      <c r="N54" s="48">
        <f t="shared" si="3"/>
        <v>22.86684590349512</v>
      </c>
      <c r="O54" s="13">
        <f t="shared" si="8"/>
        <v>9153</v>
      </c>
      <c r="P54" s="48">
        <f t="shared" si="5"/>
        <v>32.3793688976935</v>
      </c>
      <c r="Q54" s="5"/>
      <c r="R54" s="9"/>
    </row>
    <row r="55" spans="1:18" ht="12.75">
      <c r="A55" s="1">
        <f t="shared" si="7"/>
        <v>48</v>
      </c>
      <c r="B55" s="4" t="s">
        <v>0</v>
      </c>
      <c r="C55" s="5" t="s">
        <v>165</v>
      </c>
      <c r="D55" s="49">
        <f t="shared" si="6"/>
        <v>0.008682457165157968</v>
      </c>
      <c r="E55" s="7">
        <v>30263</v>
      </c>
      <c r="F55" s="7">
        <v>74376</v>
      </c>
      <c r="G55" s="7">
        <v>-190</v>
      </c>
      <c r="H55" s="48">
        <f t="shared" si="0"/>
        <v>-0.25545875013445196</v>
      </c>
      <c r="I55" s="7">
        <v>-10598</v>
      </c>
      <c r="J55" s="48">
        <f t="shared" si="1"/>
        <v>-14.249220178552221</v>
      </c>
      <c r="K55" s="7">
        <v>-4673</v>
      </c>
      <c r="L55" s="48">
        <f t="shared" si="2"/>
        <v>-6.282940733569969</v>
      </c>
      <c r="M55" s="7">
        <v>0</v>
      </c>
      <c r="N55" s="48">
        <f t="shared" si="3"/>
        <v>0</v>
      </c>
      <c r="O55" s="13">
        <f t="shared" si="8"/>
        <v>58915</v>
      </c>
      <c r="P55" s="48">
        <f t="shared" si="5"/>
        <v>79.21238033774335</v>
      </c>
      <c r="Q55" s="5"/>
      <c r="R55" s="9"/>
    </row>
    <row r="56" spans="1:18" ht="12.75">
      <c r="A56" s="1">
        <f t="shared" si="7"/>
        <v>49</v>
      </c>
      <c r="B56" s="4" t="s">
        <v>0</v>
      </c>
      <c r="C56" s="5" t="s">
        <v>42</v>
      </c>
      <c r="D56" s="49">
        <f t="shared" si="6"/>
        <v>0.008665816960433415</v>
      </c>
      <c r="E56" s="7">
        <v>30205</v>
      </c>
      <c r="F56" s="7">
        <v>40038</v>
      </c>
      <c r="G56" s="7">
        <v>0</v>
      </c>
      <c r="H56" s="48">
        <f t="shared" si="0"/>
        <v>0</v>
      </c>
      <c r="I56" s="7">
        <v>-6088</v>
      </c>
      <c r="J56" s="48">
        <f t="shared" si="1"/>
        <v>-15.205554723013137</v>
      </c>
      <c r="K56" s="7">
        <v>-12436</v>
      </c>
      <c r="L56" s="48">
        <f t="shared" si="2"/>
        <v>-31.06049253209451</v>
      </c>
      <c r="M56" s="7">
        <v>403</v>
      </c>
      <c r="N56" s="48">
        <f t="shared" si="3"/>
        <v>1.0065437834057644</v>
      </c>
      <c r="O56" s="13">
        <f t="shared" si="8"/>
        <v>21917</v>
      </c>
      <c r="P56" s="48">
        <f t="shared" si="5"/>
        <v>54.74049652829812</v>
      </c>
      <c r="Q56" s="5"/>
      <c r="R56" s="9"/>
    </row>
    <row r="57" spans="1:18" ht="12.75">
      <c r="A57" s="1">
        <f t="shared" si="7"/>
        <v>50</v>
      </c>
      <c r="B57" s="4" t="s">
        <v>0</v>
      </c>
      <c r="C57" s="5" t="s">
        <v>161</v>
      </c>
      <c r="D57" s="49">
        <f t="shared" si="6"/>
        <v>0.007382512896072592</v>
      </c>
      <c r="E57" s="7">
        <v>25732</v>
      </c>
      <c r="F57" s="7">
        <v>11994</v>
      </c>
      <c r="G57" s="7">
        <v>0</v>
      </c>
      <c r="H57" s="48">
        <f t="shared" si="0"/>
        <v>0</v>
      </c>
      <c r="I57" s="7">
        <v>0</v>
      </c>
      <c r="J57" s="48">
        <f t="shared" si="1"/>
        <v>0</v>
      </c>
      <c r="K57" s="7">
        <v>0</v>
      </c>
      <c r="L57" s="48">
        <f t="shared" si="2"/>
        <v>0</v>
      </c>
      <c r="M57" s="7">
        <v>-398</v>
      </c>
      <c r="N57" s="48">
        <f t="shared" si="3"/>
        <v>-3.3183258295814575</v>
      </c>
      <c r="O57" s="13">
        <f t="shared" si="8"/>
        <v>11596</v>
      </c>
      <c r="P57" s="48">
        <f t="shared" si="5"/>
        <v>96.68167417041855</v>
      </c>
      <c r="Q57" s="5"/>
      <c r="R57" s="9"/>
    </row>
    <row r="58" spans="1:18" ht="12.75">
      <c r="A58" s="1">
        <f t="shared" si="7"/>
        <v>51</v>
      </c>
      <c r="B58" s="4" t="s">
        <v>0</v>
      </c>
      <c r="C58" s="5" t="s">
        <v>50</v>
      </c>
      <c r="D58" s="49">
        <f t="shared" si="6"/>
        <v>0.0072275868520853695</v>
      </c>
      <c r="E58" s="7">
        <v>25192</v>
      </c>
      <c r="F58" s="7">
        <v>-94708</v>
      </c>
      <c r="G58" s="7">
        <v>-147172</v>
      </c>
      <c r="H58" s="48">
        <f t="shared" si="0"/>
        <v>155.39553152848757</v>
      </c>
      <c r="I58" s="7">
        <v>-3025</v>
      </c>
      <c r="J58" s="48">
        <f t="shared" si="1"/>
        <v>3.1940279596232632</v>
      </c>
      <c r="K58" s="7">
        <v>-7178</v>
      </c>
      <c r="L58" s="48">
        <f t="shared" si="2"/>
        <v>7.579085188157284</v>
      </c>
      <c r="M58" s="7">
        <v>0</v>
      </c>
      <c r="N58" s="48">
        <f t="shared" si="3"/>
        <v>0</v>
      </c>
      <c r="O58" s="13">
        <f t="shared" si="8"/>
        <v>-252083</v>
      </c>
      <c r="P58" s="48">
        <f t="shared" si="5"/>
        <v>266.1686446762681</v>
      </c>
      <c r="Q58" s="5"/>
      <c r="R58" s="9"/>
    </row>
    <row r="59" spans="1:18" ht="12.75">
      <c r="A59" s="1">
        <f t="shared" si="7"/>
        <v>52</v>
      </c>
      <c r="B59" s="4" t="s">
        <v>23</v>
      </c>
      <c r="C59" s="5" t="s">
        <v>43</v>
      </c>
      <c r="D59" s="49">
        <f t="shared" si="6"/>
        <v>0.00627393098131958</v>
      </c>
      <c r="E59" s="7">
        <v>21868</v>
      </c>
      <c r="F59" s="7">
        <v>46991</v>
      </c>
      <c r="G59" s="7">
        <v>-40473</v>
      </c>
      <c r="H59" s="48">
        <f t="shared" si="0"/>
        <v>-86.12925879423719</v>
      </c>
      <c r="I59" s="7">
        <v>-8485</v>
      </c>
      <c r="J59" s="48">
        <f t="shared" si="1"/>
        <v>-18.05664914558107</v>
      </c>
      <c r="K59" s="7">
        <v>-10775</v>
      </c>
      <c r="L59" s="48">
        <f t="shared" si="2"/>
        <v>-22.929922751165115</v>
      </c>
      <c r="M59" s="7">
        <v>860</v>
      </c>
      <c r="N59" s="48">
        <f t="shared" si="3"/>
        <v>1.8301376859398608</v>
      </c>
      <c r="O59" s="13">
        <f t="shared" si="8"/>
        <v>-11882</v>
      </c>
      <c r="P59" s="48">
        <f t="shared" si="5"/>
        <v>-25.28569300504352</v>
      </c>
      <c r="Q59" s="5"/>
      <c r="R59" s="9"/>
    </row>
    <row r="60" spans="1:18" ht="12.75">
      <c r="A60" s="1">
        <f t="shared" si="7"/>
        <v>53</v>
      </c>
      <c r="B60" s="4" t="s">
        <v>23</v>
      </c>
      <c r="C60" s="5" t="s">
        <v>67</v>
      </c>
      <c r="D60" s="49">
        <f t="shared" si="6"/>
        <v>0.005975267996521991</v>
      </c>
      <c r="E60" s="7">
        <v>20827</v>
      </c>
      <c r="F60" s="7">
        <v>51794</v>
      </c>
      <c r="G60" s="7">
        <v>0</v>
      </c>
      <c r="H60" s="48">
        <f t="shared" si="0"/>
        <v>0</v>
      </c>
      <c r="I60" s="7">
        <v>-4060</v>
      </c>
      <c r="J60" s="48">
        <f t="shared" si="1"/>
        <v>-7.838745800671893</v>
      </c>
      <c r="K60" s="7">
        <v>-320</v>
      </c>
      <c r="L60" s="48">
        <f t="shared" si="2"/>
        <v>-0.6178321813337452</v>
      </c>
      <c r="M60" s="7">
        <v>0</v>
      </c>
      <c r="N60" s="48">
        <f t="shared" si="3"/>
        <v>0</v>
      </c>
      <c r="O60" s="13">
        <f t="shared" si="8"/>
        <v>47414</v>
      </c>
      <c r="P60" s="48">
        <f t="shared" si="5"/>
        <v>91.54342201799436</v>
      </c>
      <c r="Q60" s="5"/>
      <c r="R60" s="9"/>
    </row>
    <row r="61" spans="1:18" ht="12.75">
      <c r="A61" s="1">
        <f t="shared" si="7"/>
        <v>54</v>
      </c>
      <c r="B61" s="4" t="s">
        <v>0</v>
      </c>
      <c r="C61" s="5" t="s">
        <v>65</v>
      </c>
      <c r="D61" s="49">
        <f t="shared" si="6"/>
        <v>0.005944569687806004</v>
      </c>
      <c r="E61" s="7">
        <v>20720</v>
      </c>
      <c r="F61" s="7">
        <v>18999</v>
      </c>
      <c r="G61" s="7">
        <v>750</v>
      </c>
      <c r="H61" s="48">
        <f t="shared" si="0"/>
        <v>3.9475761882204328</v>
      </c>
      <c r="I61" s="7">
        <v>-1310</v>
      </c>
      <c r="J61" s="48">
        <f t="shared" si="1"/>
        <v>-6.895099742091689</v>
      </c>
      <c r="K61" s="7">
        <v>-4954</v>
      </c>
      <c r="L61" s="48">
        <f t="shared" si="2"/>
        <v>-26.075056581925363</v>
      </c>
      <c r="M61" s="7">
        <v>0</v>
      </c>
      <c r="N61" s="48">
        <f t="shared" si="3"/>
        <v>0</v>
      </c>
      <c r="O61" s="13">
        <f t="shared" si="8"/>
        <v>13485</v>
      </c>
      <c r="P61" s="48">
        <f t="shared" si="5"/>
        <v>70.97741986420338</v>
      </c>
      <c r="Q61" s="5"/>
      <c r="R61" s="9"/>
    </row>
    <row r="62" spans="1:18" ht="12.75">
      <c r="A62" s="1">
        <f t="shared" si="7"/>
        <v>55</v>
      </c>
      <c r="B62" s="4" t="s">
        <v>0</v>
      </c>
      <c r="C62" s="5" t="s">
        <v>15</v>
      </c>
      <c r="D62" s="49">
        <f t="shared" si="6"/>
        <v>0.0043786690432092296</v>
      </c>
      <c r="E62" s="7">
        <v>15262</v>
      </c>
      <c r="F62" s="7">
        <v>-6170</v>
      </c>
      <c r="G62" s="7">
        <v>0</v>
      </c>
      <c r="H62" s="48">
        <f aca="true" t="shared" si="9" ref="H62:H125">+(G62*100)/F62</f>
        <v>0</v>
      </c>
      <c r="I62" s="7">
        <v>0</v>
      </c>
      <c r="J62" s="48">
        <f t="shared" si="1"/>
        <v>0</v>
      </c>
      <c r="K62" s="7">
        <v>-935</v>
      </c>
      <c r="L62" s="48">
        <f t="shared" si="2"/>
        <v>15.153970826580228</v>
      </c>
      <c r="M62" s="7">
        <v>2376</v>
      </c>
      <c r="N62" s="48">
        <f t="shared" si="3"/>
        <v>-38.50891410048622</v>
      </c>
      <c r="O62" s="13">
        <f t="shared" si="8"/>
        <v>-4729</v>
      </c>
      <c r="P62" s="48">
        <f t="shared" si="5"/>
        <v>76.645056726094</v>
      </c>
      <c r="Q62" s="5"/>
      <c r="R62" s="6"/>
    </row>
    <row r="63" spans="1:18" ht="12.75">
      <c r="A63" s="1">
        <f t="shared" si="7"/>
        <v>56</v>
      </c>
      <c r="B63" s="4" t="s">
        <v>0</v>
      </c>
      <c r="C63" s="5" t="s">
        <v>120</v>
      </c>
      <c r="D63" s="49">
        <f t="shared" si="6"/>
        <v>0.004367193039950917</v>
      </c>
      <c r="E63" s="7">
        <v>15222</v>
      </c>
      <c r="F63" s="7">
        <v>17514</v>
      </c>
      <c r="G63" s="7">
        <v>0</v>
      </c>
      <c r="H63" s="48">
        <f t="shared" si="9"/>
        <v>0</v>
      </c>
      <c r="I63" s="7">
        <v>-5540</v>
      </c>
      <c r="J63" s="48">
        <f t="shared" si="1"/>
        <v>-31.63183738723307</v>
      </c>
      <c r="K63" s="7">
        <v>-3196</v>
      </c>
      <c r="L63" s="48">
        <f t="shared" si="2"/>
        <v>-18.24825853602832</v>
      </c>
      <c r="M63" s="7">
        <v>862</v>
      </c>
      <c r="N63" s="48">
        <f t="shared" si="3"/>
        <v>4.921776864222908</v>
      </c>
      <c r="O63" s="13">
        <f t="shared" si="8"/>
        <v>9640</v>
      </c>
      <c r="P63" s="48">
        <f t="shared" si="5"/>
        <v>55.04168094096152</v>
      </c>
      <c r="Q63" s="5"/>
      <c r="R63" s="6"/>
    </row>
    <row r="64" spans="1:16" ht="12.75">
      <c r="A64" s="1">
        <f t="shared" si="7"/>
        <v>57</v>
      </c>
      <c r="B64" s="4" t="s">
        <v>23</v>
      </c>
      <c r="C64" s="5" t="s">
        <v>24</v>
      </c>
      <c r="D64" s="49">
        <f t="shared" si="6"/>
        <v>0.003746915063839113</v>
      </c>
      <c r="E64" s="7">
        <v>13060</v>
      </c>
      <c r="F64" s="7">
        <v>98709</v>
      </c>
      <c r="G64" s="7">
        <v>0</v>
      </c>
      <c r="H64" s="48">
        <f t="shared" si="9"/>
        <v>0</v>
      </c>
      <c r="I64" s="7">
        <v>-918</v>
      </c>
      <c r="J64" s="48">
        <f t="shared" si="1"/>
        <v>-0.9300063823967419</v>
      </c>
      <c r="K64" s="7">
        <v>-4014</v>
      </c>
      <c r="L64" s="48">
        <f t="shared" si="2"/>
        <v>-4.06649849557791</v>
      </c>
      <c r="M64" s="7">
        <v>0</v>
      </c>
      <c r="N64" s="48">
        <f t="shared" si="3"/>
        <v>0</v>
      </c>
      <c r="O64" s="13">
        <f t="shared" si="8"/>
        <v>93777</v>
      </c>
      <c r="P64" s="48">
        <f t="shared" si="5"/>
        <v>95.00349512202534</v>
      </c>
    </row>
    <row r="65" spans="1:16" ht="12.75">
      <c r="A65" s="1">
        <f t="shared" si="7"/>
        <v>58</v>
      </c>
      <c r="B65" s="4" t="s">
        <v>0</v>
      </c>
      <c r="C65" s="5" t="s">
        <v>10</v>
      </c>
      <c r="D65" s="49">
        <f t="shared" si="6"/>
        <v>0.0032878749335066024</v>
      </c>
      <c r="E65" s="7">
        <v>11460</v>
      </c>
      <c r="F65" s="7">
        <v>7245</v>
      </c>
      <c r="G65" s="7">
        <v>0</v>
      </c>
      <c r="H65" s="48">
        <f t="shared" si="9"/>
        <v>0</v>
      </c>
      <c r="I65" s="7">
        <v>-3781</v>
      </c>
      <c r="J65" s="48">
        <f t="shared" si="1"/>
        <v>-52.18771566597653</v>
      </c>
      <c r="K65" s="7">
        <v>-1576</v>
      </c>
      <c r="L65" s="48">
        <f t="shared" si="2"/>
        <v>-21.752933057280885</v>
      </c>
      <c r="M65" s="7">
        <v>0</v>
      </c>
      <c r="N65" s="48">
        <f t="shared" si="3"/>
        <v>0</v>
      </c>
      <c r="O65" s="13">
        <f t="shared" si="8"/>
        <v>1888</v>
      </c>
      <c r="P65" s="48">
        <f t="shared" si="5"/>
        <v>26.059351276742582</v>
      </c>
    </row>
    <row r="66" spans="1:16" ht="12.75">
      <c r="A66" s="1">
        <f t="shared" si="7"/>
        <v>59</v>
      </c>
      <c r="B66" s="4" t="s">
        <v>46</v>
      </c>
      <c r="C66" s="5" t="s">
        <v>49</v>
      </c>
      <c r="D66" s="49">
        <f t="shared" si="6"/>
        <v>0.002828261003011177</v>
      </c>
      <c r="E66" s="7">
        <v>9858</v>
      </c>
      <c r="F66" s="7">
        <v>5505</v>
      </c>
      <c r="G66" s="7">
        <v>0</v>
      </c>
      <c r="H66" s="48">
        <f t="shared" si="9"/>
        <v>0</v>
      </c>
      <c r="I66" s="7">
        <v>2019</v>
      </c>
      <c r="J66" s="48">
        <f t="shared" si="1"/>
        <v>36.67574931880109</v>
      </c>
      <c r="K66" s="7">
        <v>-3222</v>
      </c>
      <c r="L66" s="48">
        <f t="shared" si="2"/>
        <v>-58.52861035422343</v>
      </c>
      <c r="M66" s="7">
        <v>0</v>
      </c>
      <c r="N66" s="48">
        <f t="shared" si="3"/>
        <v>0</v>
      </c>
      <c r="O66" s="13">
        <f t="shared" si="8"/>
        <v>4302</v>
      </c>
      <c r="P66" s="48">
        <f t="shared" si="5"/>
        <v>78.14713896457765</v>
      </c>
    </row>
    <row r="67" spans="1:16" ht="12.75">
      <c r="A67" s="1">
        <f t="shared" si="7"/>
        <v>60</v>
      </c>
      <c r="B67" s="4" t="s">
        <v>0</v>
      </c>
      <c r="C67" s="5" t="s">
        <v>149</v>
      </c>
      <c r="D67" s="49">
        <f t="shared" si="6"/>
        <v>0.002647227051611293</v>
      </c>
      <c r="E67" s="7">
        <v>9227</v>
      </c>
      <c r="F67" s="7">
        <v>-10344</v>
      </c>
      <c r="G67" s="7">
        <v>0</v>
      </c>
      <c r="H67" s="48">
        <f t="shared" si="9"/>
        <v>0</v>
      </c>
      <c r="I67" s="7">
        <v>-1846</v>
      </c>
      <c r="J67" s="48">
        <f t="shared" si="1"/>
        <v>17.846094354215005</v>
      </c>
      <c r="K67" s="7">
        <v>-2275</v>
      </c>
      <c r="L67" s="48">
        <f t="shared" si="2"/>
        <v>21.993426140757926</v>
      </c>
      <c r="M67" s="7">
        <v>2163</v>
      </c>
      <c r="N67" s="48">
        <f t="shared" si="3"/>
        <v>-20.910672853828306</v>
      </c>
      <c r="O67" s="13">
        <f t="shared" si="8"/>
        <v>-12302</v>
      </c>
      <c r="P67" s="48">
        <f t="shared" si="5"/>
        <v>118.92884764114463</v>
      </c>
    </row>
    <row r="68" spans="1:16" ht="12.75">
      <c r="A68" s="1">
        <f t="shared" si="7"/>
        <v>61</v>
      </c>
      <c r="B68" s="4" t="s">
        <v>0</v>
      </c>
      <c r="C68" s="5" t="s">
        <v>53</v>
      </c>
      <c r="D68" s="49">
        <f t="shared" si="6"/>
        <v>0.0014904459231733682</v>
      </c>
      <c r="E68" s="7">
        <v>5195</v>
      </c>
      <c r="F68" s="7">
        <v>3254</v>
      </c>
      <c r="G68" s="7">
        <v>138</v>
      </c>
      <c r="H68" s="48">
        <f t="shared" si="9"/>
        <v>4.240934234787954</v>
      </c>
      <c r="I68" s="7">
        <v>-2129</v>
      </c>
      <c r="J68" s="48">
        <f t="shared" si="1"/>
        <v>-65.42716656422864</v>
      </c>
      <c r="K68" s="7">
        <v>-674</v>
      </c>
      <c r="L68" s="48">
        <f t="shared" si="2"/>
        <v>-20.712968653964353</v>
      </c>
      <c r="M68" s="7">
        <v>0</v>
      </c>
      <c r="N68" s="48">
        <f t="shared" si="3"/>
        <v>0</v>
      </c>
      <c r="O68" s="13">
        <f t="shared" si="8"/>
        <v>589</v>
      </c>
      <c r="P68" s="48">
        <f t="shared" si="5"/>
        <v>18.10079901659496</v>
      </c>
    </row>
    <row r="69" spans="1:16" ht="12.75">
      <c r="A69" s="1">
        <f t="shared" si="7"/>
        <v>62</v>
      </c>
      <c r="B69" s="4" t="s">
        <v>0</v>
      </c>
      <c r="C69" s="5" t="s">
        <v>2</v>
      </c>
      <c r="D69" s="49">
        <f t="shared" si="6"/>
        <v>0.0008555360429072155</v>
      </c>
      <c r="E69" s="7">
        <v>2982</v>
      </c>
      <c r="F69" s="7">
        <v>13491</v>
      </c>
      <c r="G69" s="7">
        <v>0</v>
      </c>
      <c r="H69" s="48">
        <f t="shared" si="9"/>
        <v>0</v>
      </c>
      <c r="I69" s="7">
        <v>-894</v>
      </c>
      <c r="J69" s="48">
        <f t="shared" si="1"/>
        <v>-6.626639982210363</v>
      </c>
      <c r="K69" s="7">
        <v>-903</v>
      </c>
      <c r="L69" s="48">
        <f t="shared" si="2"/>
        <v>-6.69335112297087</v>
      </c>
      <c r="M69" s="7">
        <v>0</v>
      </c>
      <c r="N69" s="48">
        <f t="shared" si="3"/>
        <v>0</v>
      </c>
      <c r="O69" s="13">
        <f t="shared" si="8"/>
        <v>11694</v>
      </c>
      <c r="P69" s="48">
        <f t="shared" si="5"/>
        <v>86.68000889481877</v>
      </c>
    </row>
    <row r="70" spans="1:16" ht="12.75">
      <c r="A70" s="1">
        <f t="shared" si="7"/>
        <v>63</v>
      </c>
      <c r="B70" s="4" t="s">
        <v>0</v>
      </c>
      <c r="C70" s="5" t="s">
        <v>41</v>
      </c>
      <c r="D70" s="49">
        <f t="shared" si="6"/>
        <v>0.0005930224683733113</v>
      </c>
      <c r="E70" s="7">
        <v>2067</v>
      </c>
      <c r="F70" s="7">
        <v>4783</v>
      </c>
      <c r="G70" s="7">
        <v>0</v>
      </c>
      <c r="H70" s="48">
        <f t="shared" si="9"/>
        <v>0</v>
      </c>
      <c r="I70" s="7">
        <v>-692</v>
      </c>
      <c r="J70" s="48">
        <f t="shared" si="1"/>
        <v>-14.467907171231445</v>
      </c>
      <c r="K70" s="7">
        <v>-1252</v>
      </c>
      <c r="L70" s="48">
        <f t="shared" si="2"/>
        <v>-26.176040142170187</v>
      </c>
      <c r="M70" s="7">
        <v>0</v>
      </c>
      <c r="N70" s="48">
        <f t="shared" si="3"/>
        <v>0</v>
      </c>
      <c r="O70" s="13">
        <f t="shared" si="8"/>
        <v>2839</v>
      </c>
      <c r="P70" s="48">
        <f t="shared" si="5"/>
        <v>59.35605268659837</v>
      </c>
    </row>
    <row r="71" spans="1:16" ht="12.75">
      <c r="A71" s="1">
        <f t="shared" si="7"/>
        <v>64</v>
      </c>
      <c r="B71" s="4" t="s">
        <v>0</v>
      </c>
      <c r="C71" s="5" t="s">
        <v>35</v>
      </c>
      <c r="D71" s="49">
        <f t="shared" si="6"/>
        <v>0.00015062254276535482</v>
      </c>
      <c r="E71" s="7">
        <v>525</v>
      </c>
      <c r="F71" s="7">
        <v>283</v>
      </c>
      <c r="G71" s="7">
        <v>0</v>
      </c>
      <c r="H71" s="48">
        <f t="shared" si="9"/>
        <v>0</v>
      </c>
      <c r="I71" s="7">
        <v>0</v>
      </c>
      <c r="J71" s="48">
        <f t="shared" si="1"/>
        <v>0</v>
      </c>
      <c r="K71" s="7">
        <v>-8</v>
      </c>
      <c r="L71" s="48">
        <f t="shared" si="2"/>
        <v>-2.8268551236749118</v>
      </c>
      <c r="M71" s="7">
        <v>0</v>
      </c>
      <c r="N71" s="48">
        <f t="shared" si="3"/>
        <v>0</v>
      </c>
      <c r="O71" s="13">
        <f t="shared" si="8"/>
        <v>275</v>
      </c>
      <c r="P71" s="48">
        <f t="shared" si="5"/>
        <v>97.17314487632508</v>
      </c>
    </row>
    <row r="72" spans="1:16" ht="12.75">
      <c r="A72" s="1">
        <f t="shared" si="7"/>
        <v>65</v>
      </c>
      <c r="B72" s="4" t="s">
        <v>0</v>
      </c>
      <c r="C72" s="5" t="s">
        <v>14</v>
      </c>
      <c r="D72" s="49">
        <f t="shared" si="6"/>
        <v>-8.377482378568308E-05</v>
      </c>
      <c r="E72" s="7">
        <v>-292</v>
      </c>
      <c r="F72" s="7">
        <v>-89</v>
      </c>
      <c r="G72" s="7">
        <v>0</v>
      </c>
      <c r="H72" s="48">
        <f t="shared" si="9"/>
        <v>0</v>
      </c>
      <c r="I72" s="7">
        <v>40</v>
      </c>
      <c r="J72" s="48">
        <f aca="true" t="shared" si="10" ref="J72:J135">+(I72*100)/F72</f>
        <v>-44.943820224719104</v>
      </c>
      <c r="K72" s="7">
        <v>0</v>
      </c>
      <c r="L72" s="48">
        <f aca="true" t="shared" si="11" ref="L72:L135">+(K72*100)/F72</f>
        <v>0</v>
      </c>
      <c r="M72" s="7">
        <v>0</v>
      </c>
      <c r="N72" s="48">
        <f aca="true" t="shared" si="12" ref="N72:N135">+(M72*100)/F72</f>
        <v>0</v>
      </c>
      <c r="O72" s="13">
        <f>+F72+G72+I72+K72+M72</f>
        <v>-49</v>
      </c>
      <c r="P72" s="48">
        <f aca="true" t="shared" si="13" ref="P72:P135">+(O72*100)/F72</f>
        <v>55.056179775280896</v>
      </c>
    </row>
    <row r="73" spans="1:16" ht="12.75">
      <c r="A73" s="1">
        <f t="shared" si="7"/>
        <v>66</v>
      </c>
      <c r="B73" s="4" t="s">
        <v>17</v>
      </c>
      <c r="C73" s="5" t="s">
        <v>54</v>
      </c>
      <c r="D73" s="49">
        <f>(E73*100)/$E$74</f>
        <v>-0.00012021113413082605</v>
      </c>
      <c r="E73" s="7">
        <v>-419</v>
      </c>
      <c r="F73" s="7">
        <v>12934</v>
      </c>
      <c r="G73" s="7">
        <v>-16075</v>
      </c>
      <c r="H73" s="48">
        <f t="shared" si="9"/>
        <v>-124.28483067883099</v>
      </c>
      <c r="I73" s="7">
        <v>-882</v>
      </c>
      <c r="J73" s="48">
        <f t="shared" si="10"/>
        <v>-6.819236121849389</v>
      </c>
      <c r="K73" s="7">
        <v>0</v>
      </c>
      <c r="L73" s="48">
        <f t="shared" si="11"/>
        <v>0</v>
      </c>
      <c r="M73" s="7">
        <v>10353</v>
      </c>
      <c r="N73" s="48">
        <f t="shared" si="12"/>
        <v>80.04484304932735</v>
      </c>
      <c r="O73" s="13">
        <f>+F73+G73+I73+K73+M73</f>
        <v>6330</v>
      </c>
      <c r="P73" s="48">
        <f t="shared" si="13"/>
        <v>48.940776248646976</v>
      </c>
    </row>
    <row r="74" spans="2:16" ht="12.75">
      <c r="B74" s="4"/>
      <c r="C74" s="17" t="s">
        <v>180</v>
      </c>
      <c r="D74" s="49">
        <f>(E74*100)/$E$74</f>
        <v>100</v>
      </c>
      <c r="E74" s="15">
        <v>348553404</v>
      </c>
      <c r="F74" s="15">
        <v>75949875</v>
      </c>
      <c r="G74" s="15">
        <v>-53536327</v>
      </c>
      <c r="H74" s="48">
        <f t="shared" si="9"/>
        <v>-70.48902582130648</v>
      </c>
      <c r="I74" s="15">
        <v>-33939129</v>
      </c>
      <c r="J74" s="48">
        <f t="shared" si="10"/>
        <v>-44.686221010896986</v>
      </c>
      <c r="K74" s="15">
        <v>-23307560</v>
      </c>
      <c r="L74" s="48">
        <f t="shared" si="11"/>
        <v>-30.688082106784243</v>
      </c>
      <c r="M74" s="15">
        <v>22272890</v>
      </c>
      <c r="N74" s="48">
        <f t="shared" si="12"/>
        <v>29.325775717208224</v>
      </c>
      <c r="O74" s="16">
        <v>-12560251</v>
      </c>
      <c r="P74" s="48">
        <f t="shared" si="13"/>
        <v>-16.537553221779497</v>
      </c>
    </row>
    <row r="75" spans="2:16" ht="12.75">
      <c r="B75" s="4"/>
      <c r="C75" s="5"/>
      <c r="D75" s="5"/>
      <c r="E75" s="7"/>
      <c r="F75" s="7"/>
      <c r="G75" s="7"/>
      <c r="H75" s="48"/>
      <c r="I75" s="7"/>
      <c r="J75" s="48"/>
      <c r="K75" s="7"/>
      <c r="L75" s="48"/>
      <c r="M75" s="7"/>
      <c r="N75" s="48"/>
      <c r="O75" s="13"/>
      <c r="P75" s="48"/>
    </row>
    <row r="76" spans="2:16" ht="12.75">
      <c r="B76" s="4"/>
      <c r="C76" s="5"/>
      <c r="D76" s="5"/>
      <c r="E76" s="7"/>
      <c r="F76" s="7"/>
      <c r="G76" s="7"/>
      <c r="H76" s="48"/>
      <c r="I76" s="7"/>
      <c r="J76" s="48"/>
      <c r="K76" s="7"/>
      <c r="L76" s="48"/>
      <c r="M76" s="7"/>
      <c r="N76" s="48"/>
      <c r="O76" s="13"/>
      <c r="P76" s="48"/>
    </row>
    <row r="77" spans="2:16" ht="12.75">
      <c r="B77" s="23" t="s">
        <v>182</v>
      </c>
      <c r="C77" s="5"/>
      <c r="D77" s="5"/>
      <c r="E77" s="7"/>
      <c r="F77" s="7"/>
      <c r="G77" s="7"/>
      <c r="H77" s="48"/>
      <c r="I77" s="7"/>
      <c r="J77" s="48"/>
      <c r="K77" s="7"/>
      <c r="L77" s="48"/>
      <c r="M77" s="7"/>
      <c r="N77" s="48"/>
      <c r="O77" s="13"/>
      <c r="P77" s="48"/>
    </row>
    <row r="78" spans="1:16" ht="12.75">
      <c r="A78" s="1">
        <v>1</v>
      </c>
      <c r="B78" s="4" t="s">
        <v>0</v>
      </c>
      <c r="C78" s="5" t="s">
        <v>31</v>
      </c>
      <c r="D78" s="49">
        <f>(E78*100)/$E$140</f>
        <v>11.458606006548358</v>
      </c>
      <c r="E78" s="7">
        <v>22037676</v>
      </c>
      <c r="F78" s="7">
        <v>12101041</v>
      </c>
      <c r="G78" s="7">
        <v>-4765833</v>
      </c>
      <c r="H78" s="48">
        <f t="shared" si="9"/>
        <v>-39.3836612899667</v>
      </c>
      <c r="I78" s="7">
        <v>-4157644</v>
      </c>
      <c r="J78" s="48">
        <f t="shared" si="10"/>
        <v>-34.357738313588065</v>
      </c>
      <c r="K78" s="7">
        <v>-2625368</v>
      </c>
      <c r="L78" s="48">
        <f t="shared" si="11"/>
        <v>-21.695389677631866</v>
      </c>
      <c r="M78" s="7">
        <v>2328970</v>
      </c>
      <c r="N78" s="48">
        <f t="shared" si="12"/>
        <v>19.24603015558744</v>
      </c>
      <c r="O78" s="13">
        <f aca="true" t="shared" si="14" ref="O78:O109">+F78+G78+I78+K78+M78</f>
        <v>2881166</v>
      </c>
      <c r="P78" s="48">
        <f t="shared" si="13"/>
        <v>23.809240874400807</v>
      </c>
    </row>
    <row r="79" spans="1:16" ht="12.75">
      <c r="A79" s="1">
        <f aca="true" t="shared" si="15" ref="A79:A85">+A78+1</f>
        <v>2</v>
      </c>
      <c r="B79" s="4" t="s">
        <v>0</v>
      </c>
      <c r="C79" s="10" t="s">
        <v>169</v>
      </c>
      <c r="D79" s="49">
        <f aca="true" t="shared" si="16" ref="D79:D140">(E79*100)/$E$140</f>
        <v>7.381022584819161</v>
      </c>
      <c r="E79" s="7">
        <v>14195495</v>
      </c>
      <c r="F79" s="7">
        <v>12889243</v>
      </c>
      <c r="G79" s="7">
        <v>-4738542</v>
      </c>
      <c r="H79" s="48">
        <f t="shared" si="9"/>
        <v>-36.763539953432485</v>
      </c>
      <c r="I79" s="7">
        <v>-3775240</v>
      </c>
      <c r="J79" s="48">
        <f t="shared" si="10"/>
        <v>-29.289850459022304</v>
      </c>
      <c r="K79" s="7">
        <v>-718176</v>
      </c>
      <c r="L79" s="48">
        <f t="shared" si="11"/>
        <v>-5.571902089207256</v>
      </c>
      <c r="M79" s="7">
        <v>0</v>
      </c>
      <c r="N79" s="48">
        <f t="shared" si="12"/>
        <v>0</v>
      </c>
      <c r="O79" s="13">
        <f t="shared" si="14"/>
        <v>3657285</v>
      </c>
      <c r="P79" s="48">
        <f t="shared" si="13"/>
        <v>28.374707498337955</v>
      </c>
    </row>
    <row r="80" spans="1:16" ht="12.75">
      <c r="A80" s="1">
        <f t="shared" si="15"/>
        <v>3</v>
      </c>
      <c r="B80" s="4" t="s">
        <v>0</v>
      </c>
      <c r="C80" s="5" t="s">
        <v>158</v>
      </c>
      <c r="D80" s="49">
        <f t="shared" si="16"/>
        <v>7.02698035471682</v>
      </c>
      <c r="E80" s="7">
        <v>13514586</v>
      </c>
      <c r="F80" s="7">
        <v>12374113</v>
      </c>
      <c r="G80" s="7">
        <v>-3078300</v>
      </c>
      <c r="H80" s="48">
        <f t="shared" si="9"/>
        <v>-24.87693461341431</v>
      </c>
      <c r="I80" s="7">
        <v>-4900903</v>
      </c>
      <c r="J80" s="48">
        <f t="shared" si="10"/>
        <v>-39.60609540255532</v>
      </c>
      <c r="K80" s="7">
        <v>-2375529</v>
      </c>
      <c r="L80" s="48">
        <f t="shared" si="11"/>
        <v>-19.19756995915586</v>
      </c>
      <c r="M80" s="7">
        <v>-187</v>
      </c>
      <c r="N80" s="48">
        <f t="shared" si="12"/>
        <v>-0.001511219430435135</v>
      </c>
      <c r="O80" s="13">
        <f t="shared" si="14"/>
        <v>2019194</v>
      </c>
      <c r="P80" s="48">
        <f t="shared" si="13"/>
        <v>16.317888805444074</v>
      </c>
    </row>
    <row r="81" spans="1:16" ht="12.75">
      <c r="A81" s="1">
        <f t="shared" si="15"/>
        <v>4</v>
      </c>
      <c r="B81" s="4" t="s">
        <v>0</v>
      </c>
      <c r="C81" s="5" t="s">
        <v>7</v>
      </c>
      <c r="D81" s="49">
        <f t="shared" si="16"/>
        <v>5.185461497124294</v>
      </c>
      <c r="E81" s="7">
        <v>9972899</v>
      </c>
      <c r="F81" s="7">
        <v>6274282</v>
      </c>
      <c r="G81" s="7">
        <v>-2202239</v>
      </c>
      <c r="H81" s="48">
        <f t="shared" si="9"/>
        <v>-35.099458392211254</v>
      </c>
      <c r="I81" s="7">
        <v>-2585666</v>
      </c>
      <c r="J81" s="48">
        <f t="shared" si="10"/>
        <v>-41.21054807546106</v>
      </c>
      <c r="K81" s="7">
        <v>-1174917</v>
      </c>
      <c r="L81" s="48">
        <f t="shared" si="11"/>
        <v>-18.72591955541686</v>
      </c>
      <c r="M81" s="7">
        <v>1017243</v>
      </c>
      <c r="N81" s="48">
        <f t="shared" si="12"/>
        <v>16.212898942062214</v>
      </c>
      <c r="O81" s="13">
        <f t="shared" si="14"/>
        <v>1328703</v>
      </c>
      <c r="P81" s="48">
        <f t="shared" si="13"/>
        <v>21.17697291897304</v>
      </c>
    </row>
    <row r="82" spans="1:16" ht="12.75">
      <c r="A82" s="1">
        <f t="shared" si="15"/>
        <v>5</v>
      </c>
      <c r="B82" s="4" t="s">
        <v>0</v>
      </c>
      <c r="C82" s="5" t="s">
        <v>40</v>
      </c>
      <c r="D82" s="49">
        <f t="shared" si="16"/>
        <v>5.038885583590943</v>
      </c>
      <c r="E82" s="7">
        <v>9690998</v>
      </c>
      <c r="F82" s="7">
        <v>6875211</v>
      </c>
      <c r="G82" s="7">
        <v>-1829300</v>
      </c>
      <c r="H82" s="48">
        <f t="shared" si="9"/>
        <v>-26.607183401353065</v>
      </c>
      <c r="I82" s="7">
        <v>-2311089</v>
      </c>
      <c r="J82" s="48">
        <f t="shared" si="10"/>
        <v>-33.6148083309734</v>
      </c>
      <c r="K82" s="7">
        <v>-2347697</v>
      </c>
      <c r="L82" s="48">
        <f t="shared" si="11"/>
        <v>-34.14727198917968</v>
      </c>
      <c r="M82" s="7">
        <v>1569438</v>
      </c>
      <c r="N82" s="48">
        <f t="shared" si="12"/>
        <v>22.827488494534933</v>
      </c>
      <c r="O82" s="13">
        <f t="shared" si="14"/>
        <v>1956563</v>
      </c>
      <c r="P82" s="48">
        <f t="shared" si="13"/>
        <v>28.458224773028785</v>
      </c>
    </row>
    <row r="83" spans="1:16" ht="12.75">
      <c r="A83" s="1">
        <f t="shared" si="15"/>
        <v>6</v>
      </c>
      <c r="B83" s="4" t="s">
        <v>23</v>
      </c>
      <c r="C83" s="5" t="s">
        <v>34</v>
      </c>
      <c r="D83" s="49">
        <f t="shared" si="16"/>
        <v>5.028625306040478</v>
      </c>
      <c r="E83" s="7">
        <v>9671265</v>
      </c>
      <c r="F83" s="7">
        <v>8114496</v>
      </c>
      <c r="G83" s="7">
        <v>-3624074</v>
      </c>
      <c r="H83" s="48">
        <f t="shared" si="9"/>
        <v>-44.661726372161624</v>
      </c>
      <c r="I83" s="7">
        <v>-2462387</v>
      </c>
      <c r="J83" s="48">
        <f t="shared" si="10"/>
        <v>-30.3455322425447</v>
      </c>
      <c r="K83" s="7">
        <v>-1707393</v>
      </c>
      <c r="L83" s="48">
        <f t="shared" si="11"/>
        <v>-21.041269845964557</v>
      </c>
      <c r="M83" s="7">
        <v>753663</v>
      </c>
      <c r="N83" s="48">
        <f t="shared" si="12"/>
        <v>9.287859652651255</v>
      </c>
      <c r="O83" s="13">
        <f t="shared" si="14"/>
        <v>1074305</v>
      </c>
      <c r="P83" s="48">
        <f t="shared" si="13"/>
        <v>13.239331191980376</v>
      </c>
    </row>
    <row r="84" spans="1:16" ht="12.75">
      <c r="A84" s="1">
        <f t="shared" si="15"/>
        <v>7</v>
      </c>
      <c r="B84" s="4" t="s">
        <v>0</v>
      </c>
      <c r="C84" s="5" t="s">
        <v>36</v>
      </c>
      <c r="D84" s="49">
        <f t="shared" si="16"/>
        <v>4.835232619049273</v>
      </c>
      <c r="E84" s="7">
        <v>9299324</v>
      </c>
      <c r="F84" s="7">
        <v>5172561</v>
      </c>
      <c r="G84" s="7">
        <v>-2125609</v>
      </c>
      <c r="H84" s="48">
        <f t="shared" si="9"/>
        <v>-41.093937799863546</v>
      </c>
      <c r="I84" s="7">
        <v>-2340295</v>
      </c>
      <c r="J84" s="48">
        <f t="shared" si="10"/>
        <v>-45.244415677263156</v>
      </c>
      <c r="K84" s="7">
        <v>-2560868</v>
      </c>
      <c r="L84" s="48">
        <f t="shared" si="11"/>
        <v>-49.5087056489039</v>
      </c>
      <c r="M84" s="7">
        <v>1239171</v>
      </c>
      <c r="N84" s="48">
        <f t="shared" si="12"/>
        <v>23.956624194475424</v>
      </c>
      <c r="O84" s="13">
        <f t="shared" si="14"/>
        <v>-615040</v>
      </c>
      <c r="P84" s="48">
        <f t="shared" si="13"/>
        <v>-11.89043493155518</v>
      </c>
    </row>
    <row r="85" spans="1:16" ht="12.75">
      <c r="A85" s="1">
        <f t="shared" si="15"/>
        <v>8</v>
      </c>
      <c r="B85" s="4" t="s">
        <v>0</v>
      </c>
      <c r="C85" s="5" t="s">
        <v>6</v>
      </c>
      <c r="D85" s="49">
        <f t="shared" si="16"/>
        <v>4.248091836914238</v>
      </c>
      <c r="E85" s="7">
        <v>8170110</v>
      </c>
      <c r="F85" s="7">
        <v>7559009</v>
      </c>
      <c r="G85" s="7">
        <v>-2576463</v>
      </c>
      <c r="H85" s="48">
        <f t="shared" si="9"/>
        <v>-34.08466638946984</v>
      </c>
      <c r="I85" s="7">
        <v>-2237341</v>
      </c>
      <c r="J85" s="48">
        <f t="shared" si="10"/>
        <v>-29.598337559857384</v>
      </c>
      <c r="K85" s="7">
        <v>-1553454</v>
      </c>
      <c r="L85" s="48">
        <f t="shared" si="11"/>
        <v>-20.551027257673592</v>
      </c>
      <c r="M85" s="7">
        <v>157499</v>
      </c>
      <c r="N85" s="48">
        <f t="shared" si="12"/>
        <v>2.0835932329224636</v>
      </c>
      <c r="O85" s="13">
        <f t="shared" si="14"/>
        <v>1349250</v>
      </c>
      <c r="P85" s="48">
        <f t="shared" si="13"/>
        <v>17.849562025921653</v>
      </c>
    </row>
    <row r="86" spans="1:16" ht="12.75">
      <c r="A86" s="1">
        <f aca="true" t="shared" si="17" ref="A86:A139">+A85+1</f>
        <v>9</v>
      </c>
      <c r="B86" s="4" t="s">
        <v>23</v>
      </c>
      <c r="C86" s="5" t="s">
        <v>25</v>
      </c>
      <c r="D86" s="49">
        <f t="shared" si="16"/>
        <v>4.227444412724862</v>
      </c>
      <c r="E86" s="7">
        <v>8130400</v>
      </c>
      <c r="F86" s="7">
        <v>7683924</v>
      </c>
      <c r="G86" s="7">
        <v>-3507689</v>
      </c>
      <c r="H86" s="48">
        <f t="shared" si="9"/>
        <v>-45.64970970561396</v>
      </c>
      <c r="I86" s="7">
        <v>-2099468</v>
      </c>
      <c r="J86" s="48">
        <f t="shared" si="10"/>
        <v>-27.322862641535757</v>
      </c>
      <c r="K86" s="7">
        <v>-1383773</v>
      </c>
      <c r="L86" s="48">
        <f t="shared" si="11"/>
        <v>-18.008676296121617</v>
      </c>
      <c r="M86" s="7">
        <v>0</v>
      </c>
      <c r="N86" s="48">
        <f t="shared" si="12"/>
        <v>0</v>
      </c>
      <c r="O86" s="13">
        <f t="shared" si="14"/>
        <v>692994</v>
      </c>
      <c r="P86" s="48">
        <f t="shared" si="13"/>
        <v>9.018751356728671</v>
      </c>
    </row>
    <row r="87" spans="1:16" ht="12.75">
      <c r="A87" s="1">
        <f t="shared" si="17"/>
        <v>10</v>
      </c>
      <c r="B87" s="4" t="s">
        <v>0</v>
      </c>
      <c r="C87" s="5" t="s">
        <v>128</v>
      </c>
      <c r="D87" s="49">
        <f t="shared" si="16"/>
        <v>4.154156715935827</v>
      </c>
      <c r="E87" s="7">
        <v>7989450</v>
      </c>
      <c r="F87" s="7">
        <v>5713727</v>
      </c>
      <c r="G87" s="7">
        <v>-858138</v>
      </c>
      <c r="H87" s="48">
        <f t="shared" si="9"/>
        <v>-15.01888347133141</v>
      </c>
      <c r="I87" s="7">
        <v>-3143138</v>
      </c>
      <c r="J87" s="48">
        <f t="shared" si="10"/>
        <v>-55.01029363145982</v>
      </c>
      <c r="K87" s="7">
        <v>-759871</v>
      </c>
      <c r="L87" s="48">
        <f t="shared" si="11"/>
        <v>-13.29904281391113</v>
      </c>
      <c r="M87" s="7">
        <v>557644</v>
      </c>
      <c r="N87" s="48">
        <f t="shared" si="12"/>
        <v>9.759724257039233</v>
      </c>
      <c r="O87" s="13">
        <f t="shared" si="14"/>
        <v>1510224</v>
      </c>
      <c r="P87" s="48">
        <f t="shared" si="13"/>
        <v>26.431504340336875</v>
      </c>
    </row>
    <row r="88" spans="1:16" ht="12.75">
      <c r="A88" s="1">
        <f t="shared" si="17"/>
        <v>11</v>
      </c>
      <c r="B88" s="4" t="s">
        <v>0</v>
      </c>
      <c r="C88" s="5" t="s">
        <v>19</v>
      </c>
      <c r="D88" s="49">
        <f t="shared" si="16"/>
        <v>3.6838462456462584</v>
      </c>
      <c r="E88" s="7">
        <v>7084929</v>
      </c>
      <c r="F88" s="7">
        <v>5733021</v>
      </c>
      <c r="G88" s="7">
        <v>-2398382</v>
      </c>
      <c r="H88" s="48">
        <f t="shared" si="9"/>
        <v>-41.83452319466473</v>
      </c>
      <c r="I88" s="7">
        <v>-2181340</v>
      </c>
      <c r="J88" s="48">
        <f t="shared" si="10"/>
        <v>-38.0487006763101</v>
      </c>
      <c r="K88" s="7">
        <v>-747048</v>
      </c>
      <c r="L88" s="48">
        <f t="shared" si="11"/>
        <v>-13.030616842324491</v>
      </c>
      <c r="M88" s="7">
        <v>496521</v>
      </c>
      <c r="N88" s="48">
        <f t="shared" si="12"/>
        <v>8.660721807926397</v>
      </c>
      <c r="O88" s="13">
        <f t="shared" si="14"/>
        <v>902772</v>
      </c>
      <c r="P88" s="48">
        <f t="shared" si="13"/>
        <v>15.746881094627074</v>
      </c>
    </row>
    <row r="89" spans="1:16" ht="12.75">
      <c r="A89" s="1">
        <f t="shared" si="17"/>
        <v>12</v>
      </c>
      <c r="B89" s="4" t="s">
        <v>0</v>
      </c>
      <c r="C89" s="5" t="s">
        <v>166</v>
      </c>
      <c r="D89" s="49">
        <f t="shared" si="16"/>
        <v>3.4790254615445444</v>
      </c>
      <c r="E89" s="7">
        <v>6691009</v>
      </c>
      <c r="F89" s="7">
        <v>6198365</v>
      </c>
      <c r="G89" s="7">
        <v>-584394</v>
      </c>
      <c r="H89" s="48">
        <f t="shared" si="9"/>
        <v>-9.428195983940926</v>
      </c>
      <c r="I89" s="7">
        <v>-1878600</v>
      </c>
      <c r="J89" s="48">
        <f t="shared" si="10"/>
        <v>-30.307992510928287</v>
      </c>
      <c r="K89" s="7">
        <v>-1654866</v>
      </c>
      <c r="L89" s="48">
        <f t="shared" si="11"/>
        <v>-26.69842773053862</v>
      </c>
      <c r="M89" s="7">
        <v>0</v>
      </c>
      <c r="N89" s="48">
        <f t="shared" si="12"/>
        <v>0</v>
      </c>
      <c r="O89" s="13">
        <f t="shared" si="14"/>
        <v>2080505</v>
      </c>
      <c r="P89" s="48">
        <f t="shared" si="13"/>
        <v>33.56538377459217</v>
      </c>
    </row>
    <row r="90" spans="1:16" ht="12.75">
      <c r="A90" s="1">
        <f t="shared" si="17"/>
        <v>13</v>
      </c>
      <c r="B90" s="4" t="s">
        <v>0</v>
      </c>
      <c r="C90" s="5" t="s">
        <v>16</v>
      </c>
      <c r="D90" s="49">
        <f t="shared" si="16"/>
        <v>3.2910241908570317</v>
      </c>
      <c r="E90" s="7">
        <v>6329437</v>
      </c>
      <c r="F90" s="7">
        <v>5545670</v>
      </c>
      <c r="G90" s="7">
        <v>-1806107</v>
      </c>
      <c r="H90" s="48">
        <f t="shared" si="9"/>
        <v>-32.567877280833514</v>
      </c>
      <c r="I90" s="7">
        <v>-1719673</v>
      </c>
      <c r="J90" s="48">
        <f t="shared" si="10"/>
        <v>-31.00929193406748</v>
      </c>
      <c r="K90" s="7">
        <v>-1563590</v>
      </c>
      <c r="L90" s="48">
        <f t="shared" si="11"/>
        <v>-28.19478980898611</v>
      </c>
      <c r="M90" s="7">
        <v>720</v>
      </c>
      <c r="N90" s="48">
        <f t="shared" si="12"/>
        <v>0.012983102131933563</v>
      </c>
      <c r="O90" s="13">
        <f t="shared" si="14"/>
        <v>457020</v>
      </c>
      <c r="P90" s="48">
        <f t="shared" si="13"/>
        <v>8.241024078244829</v>
      </c>
    </row>
    <row r="91" spans="1:16" ht="12.75">
      <c r="A91" s="1">
        <f t="shared" si="17"/>
        <v>14</v>
      </c>
      <c r="B91" s="4" t="s">
        <v>0</v>
      </c>
      <c r="C91" s="5" t="s">
        <v>98</v>
      </c>
      <c r="D91" s="49">
        <f t="shared" si="16"/>
        <v>3.286518258396061</v>
      </c>
      <c r="E91" s="7">
        <v>6320771</v>
      </c>
      <c r="F91" s="7">
        <v>5240652</v>
      </c>
      <c r="G91" s="7">
        <v>-1252944</v>
      </c>
      <c r="H91" s="48">
        <f t="shared" si="9"/>
        <v>-23.90817020477605</v>
      </c>
      <c r="I91" s="7">
        <v>-362264</v>
      </c>
      <c r="J91" s="48">
        <f t="shared" si="10"/>
        <v>-6.912575000209897</v>
      </c>
      <c r="K91" s="7">
        <v>-1964084</v>
      </c>
      <c r="L91" s="48">
        <f t="shared" si="11"/>
        <v>-37.477855808781044</v>
      </c>
      <c r="M91" s="7">
        <v>0</v>
      </c>
      <c r="N91" s="48">
        <f t="shared" si="12"/>
        <v>0</v>
      </c>
      <c r="O91" s="13">
        <f t="shared" si="14"/>
        <v>1661360</v>
      </c>
      <c r="P91" s="48">
        <f t="shared" si="13"/>
        <v>31.70139898623301</v>
      </c>
    </row>
    <row r="92" spans="1:16" ht="12.75">
      <c r="A92" s="1">
        <f t="shared" si="17"/>
        <v>15</v>
      </c>
      <c r="B92" s="4" t="s">
        <v>0</v>
      </c>
      <c r="C92" s="5" t="s">
        <v>4</v>
      </c>
      <c r="D92" s="49">
        <f t="shared" si="16"/>
        <v>2.8734340662803217</v>
      </c>
      <c r="E92" s="7">
        <v>5526310</v>
      </c>
      <c r="F92" s="7">
        <v>4730866</v>
      </c>
      <c r="G92" s="7">
        <v>-2120010</v>
      </c>
      <c r="H92" s="48">
        <f t="shared" si="9"/>
        <v>-44.812302863788574</v>
      </c>
      <c r="I92" s="7">
        <v>-1265070</v>
      </c>
      <c r="J92" s="48">
        <f t="shared" si="10"/>
        <v>-26.74077008310952</v>
      </c>
      <c r="K92" s="7">
        <v>-1267719</v>
      </c>
      <c r="L92" s="48">
        <f t="shared" si="11"/>
        <v>-26.796764059688016</v>
      </c>
      <c r="M92" s="7">
        <v>64320</v>
      </c>
      <c r="N92" s="48">
        <f t="shared" si="12"/>
        <v>1.3595819454619937</v>
      </c>
      <c r="O92" s="13">
        <f t="shared" si="14"/>
        <v>142387</v>
      </c>
      <c r="P92" s="48">
        <f t="shared" si="13"/>
        <v>3.0097449388758846</v>
      </c>
    </row>
    <row r="93" spans="1:16" ht="12.75">
      <c r="A93" s="1">
        <f t="shared" si="17"/>
        <v>16</v>
      </c>
      <c r="B93" s="4" t="s">
        <v>0</v>
      </c>
      <c r="C93" s="5" t="s">
        <v>68</v>
      </c>
      <c r="D93" s="49">
        <f t="shared" si="16"/>
        <v>2.784849805093723</v>
      </c>
      <c r="E93" s="7">
        <v>5355941</v>
      </c>
      <c r="F93" s="7">
        <v>5081817</v>
      </c>
      <c r="G93" s="7">
        <v>-927460</v>
      </c>
      <c r="H93" s="48">
        <f t="shared" si="9"/>
        <v>-18.250558806033354</v>
      </c>
      <c r="I93" s="7">
        <v>-1749865</v>
      </c>
      <c r="J93" s="48">
        <f t="shared" si="10"/>
        <v>-34.43384521717331</v>
      </c>
      <c r="K93" s="7">
        <v>-1580151</v>
      </c>
      <c r="L93" s="48">
        <f t="shared" si="11"/>
        <v>-31.094212955720366</v>
      </c>
      <c r="M93" s="7">
        <v>26124</v>
      </c>
      <c r="N93" s="48">
        <f t="shared" si="12"/>
        <v>0.5140680980838153</v>
      </c>
      <c r="O93" s="13">
        <f t="shared" si="14"/>
        <v>850465</v>
      </c>
      <c r="P93" s="48">
        <f t="shared" si="13"/>
        <v>16.73545111915679</v>
      </c>
    </row>
    <row r="94" spans="1:16" ht="12.75">
      <c r="A94" s="1">
        <f t="shared" si="17"/>
        <v>17</v>
      </c>
      <c r="B94" s="4" t="s">
        <v>0</v>
      </c>
      <c r="C94" s="5" t="s">
        <v>61</v>
      </c>
      <c r="D94" s="49">
        <f t="shared" si="16"/>
        <v>2.3738313953074828</v>
      </c>
      <c r="E94" s="7">
        <v>4565453</v>
      </c>
      <c r="F94" s="7">
        <v>3776885</v>
      </c>
      <c r="G94" s="7">
        <v>-1903523</v>
      </c>
      <c r="H94" s="48">
        <f t="shared" si="9"/>
        <v>-50.39928406610209</v>
      </c>
      <c r="I94" s="7">
        <v>-1431252</v>
      </c>
      <c r="J94" s="48">
        <f t="shared" si="10"/>
        <v>-37.8950378420312</v>
      </c>
      <c r="K94" s="7">
        <v>-1089533</v>
      </c>
      <c r="L94" s="48">
        <f t="shared" si="11"/>
        <v>-28.84739673037437</v>
      </c>
      <c r="M94" s="7">
        <v>109584</v>
      </c>
      <c r="N94" s="48">
        <f t="shared" si="12"/>
        <v>2.9014386193913766</v>
      </c>
      <c r="O94" s="13">
        <f t="shared" si="14"/>
        <v>-537839</v>
      </c>
      <c r="P94" s="48">
        <f t="shared" si="13"/>
        <v>-14.240280019116282</v>
      </c>
    </row>
    <row r="95" spans="1:16" ht="12.75">
      <c r="A95" s="1">
        <f t="shared" si="17"/>
        <v>18</v>
      </c>
      <c r="B95" s="4" t="s">
        <v>0</v>
      </c>
      <c r="C95" s="5" t="s">
        <v>51</v>
      </c>
      <c r="D95" s="49">
        <f t="shared" si="16"/>
        <v>2.3025210884502583</v>
      </c>
      <c r="E95" s="7">
        <v>4428306</v>
      </c>
      <c r="F95" s="7">
        <v>2479816</v>
      </c>
      <c r="G95" s="7">
        <v>-378833</v>
      </c>
      <c r="H95" s="48">
        <f t="shared" si="9"/>
        <v>-15.276657622984931</v>
      </c>
      <c r="I95" s="7">
        <v>-1190471</v>
      </c>
      <c r="J95" s="48">
        <f t="shared" si="10"/>
        <v>-48.00642467021747</v>
      </c>
      <c r="K95" s="7">
        <v>-884841</v>
      </c>
      <c r="L95" s="48">
        <f t="shared" si="11"/>
        <v>-35.68171993405962</v>
      </c>
      <c r="M95" s="7">
        <v>467052</v>
      </c>
      <c r="N95" s="48">
        <f t="shared" si="12"/>
        <v>18.834139307109883</v>
      </c>
      <c r="O95" s="13">
        <f t="shared" si="14"/>
        <v>492723</v>
      </c>
      <c r="P95" s="48">
        <f t="shared" si="13"/>
        <v>19.86933707984786</v>
      </c>
    </row>
    <row r="96" spans="1:16" ht="12.75">
      <c r="A96" s="1">
        <f t="shared" si="17"/>
        <v>19</v>
      </c>
      <c r="B96" s="4" t="s">
        <v>0</v>
      </c>
      <c r="C96" s="5" t="s">
        <v>96</v>
      </c>
      <c r="D96" s="49">
        <f t="shared" si="16"/>
        <v>2.0602827624966156</v>
      </c>
      <c r="E96" s="7">
        <v>3962423</v>
      </c>
      <c r="F96" s="7">
        <v>3722059</v>
      </c>
      <c r="G96" s="7">
        <v>-2181057</v>
      </c>
      <c r="H96" s="48">
        <f t="shared" si="9"/>
        <v>-58.598130765793876</v>
      </c>
      <c r="I96" s="7">
        <v>-854800</v>
      </c>
      <c r="J96" s="48">
        <f t="shared" si="10"/>
        <v>-22.96578318613434</v>
      </c>
      <c r="K96" s="7">
        <v>-1044120</v>
      </c>
      <c r="L96" s="48">
        <f t="shared" si="11"/>
        <v>-28.052215185197227</v>
      </c>
      <c r="M96" s="7">
        <v>0</v>
      </c>
      <c r="N96" s="48">
        <f t="shared" si="12"/>
        <v>0</v>
      </c>
      <c r="O96" s="13">
        <f t="shared" si="14"/>
        <v>-357918</v>
      </c>
      <c r="P96" s="48">
        <f t="shared" si="13"/>
        <v>-9.616129137125446</v>
      </c>
    </row>
    <row r="97" spans="1:16" ht="12.75">
      <c r="A97" s="1">
        <f t="shared" si="17"/>
        <v>20</v>
      </c>
      <c r="B97" s="4" t="s">
        <v>0</v>
      </c>
      <c r="C97" s="5" t="s">
        <v>3</v>
      </c>
      <c r="D97" s="49">
        <f t="shared" si="16"/>
        <v>1.8955422112383633</v>
      </c>
      <c r="E97" s="7">
        <v>3645587</v>
      </c>
      <c r="F97" s="7">
        <v>3399632</v>
      </c>
      <c r="G97" s="7">
        <v>-1004596</v>
      </c>
      <c r="H97" s="48">
        <f t="shared" si="9"/>
        <v>-29.550139544515407</v>
      </c>
      <c r="I97" s="7">
        <v>-1387826</v>
      </c>
      <c r="J97" s="48">
        <f t="shared" si="10"/>
        <v>-40.82283023574316</v>
      </c>
      <c r="K97" s="7">
        <v>-971650</v>
      </c>
      <c r="L97" s="48">
        <f t="shared" si="11"/>
        <v>-28.581034653162458</v>
      </c>
      <c r="M97" s="7">
        <v>0</v>
      </c>
      <c r="N97" s="48">
        <f t="shared" si="12"/>
        <v>0</v>
      </c>
      <c r="O97" s="13">
        <f t="shared" si="14"/>
        <v>35560</v>
      </c>
      <c r="P97" s="48">
        <f t="shared" si="13"/>
        <v>1.0459955665789709</v>
      </c>
    </row>
    <row r="98" spans="1:16" ht="12.75">
      <c r="A98" s="1">
        <f t="shared" si="17"/>
        <v>21</v>
      </c>
      <c r="B98" s="4" t="s">
        <v>0</v>
      </c>
      <c r="C98" s="5" t="s">
        <v>13</v>
      </c>
      <c r="D98" s="49">
        <f t="shared" si="16"/>
        <v>1.7775300410402783</v>
      </c>
      <c r="E98" s="7">
        <v>3418621</v>
      </c>
      <c r="F98" s="7">
        <v>2913117</v>
      </c>
      <c r="G98" s="7">
        <v>-1139426</v>
      </c>
      <c r="H98" s="48">
        <f t="shared" si="9"/>
        <v>-39.11363669910958</v>
      </c>
      <c r="I98" s="7">
        <v>-911352</v>
      </c>
      <c r="J98" s="48">
        <f t="shared" si="10"/>
        <v>-31.284428328831282</v>
      </c>
      <c r="K98" s="7">
        <v>-1331219</v>
      </c>
      <c r="L98" s="48">
        <f t="shared" si="11"/>
        <v>-45.69740933851953</v>
      </c>
      <c r="M98" s="7">
        <v>28489</v>
      </c>
      <c r="N98" s="48">
        <f t="shared" si="12"/>
        <v>0.97795591457535</v>
      </c>
      <c r="O98" s="13">
        <f t="shared" si="14"/>
        <v>-440391</v>
      </c>
      <c r="P98" s="48">
        <f t="shared" si="13"/>
        <v>-15.117518451885042</v>
      </c>
    </row>
    <row r="99" spans="1:16" ht="12.75">
      <c r="A99" s="1">
        <f t="shared" si="17"/>
        <v>22</v>
      </c>
      <c r="B99" s="4" t="s">
        <v>23</v>
      </c>
      <c r="C99" s="5" t="s">
        <v>32</v>
      </c>
      <c r="D99" s="49">
        <f t="shared" si="16"/>
        <v>1.6227637919282059</v>
      </c>
      <c r="E99" s="7">
        <v>3120968</v>
      </c>
      <c r="F99" s="7">
        <v>1368861</v>
      </c>
      <c r="G99" s="7">
        <v>-412140</v>
      </c>
      <c r="H99" s="48">
        <f t="shared" si="9"/>
        <v>-30.108243276709615</v>
      </c>
      <c r="I99" s="7">
        <v>-1170143</v>
      </c>
      <c r="J99" s="48">
        <f t="shared" si="10"/>
        <v>-85.48296722603683</v>
      </c>
      <c r="K99" s="7">
        <v>-331186</v>
      </c>
      <c r="L99" s="48">
        <f t="shared" si="11"/>
        <v>-24.194275386617047</v>
      </c>
      <c r="M99" s="7">
        <v>634735</v>
      </c>
      <c r="N99" s="48">
        <f t="shared" si="12"/>
        <v>46.369572951526855</v>
      </c>
      <c r="O99" s="13">
        <f t="shared" si="14"/>
        <v>90127</v>
      </c>
      <c r="P99" s="48">
        <f t="shared" si="13"/>
        <v>6.584087062163361</v>
      </c>
    </row>
    <row r="100" spans="1:16" ht="12.75">
      <c r="A100" s="1">
        <f t="shared" si="17"/>
        <v>23</v>
      </c>
      <c r="B100" s="4" t="s">
        <v>0</v>
      </c>
      <c r="C100" s="5" t="s">
        <v>11</v>
      </c>
      <c r="D100" s="49">
        <f t="shared" si="16"/>
        <v>1.186122505873311</v>
      </c>
      <c r="E100" s="7">
        <v>2281201</v>
      </c>
      <c r="F100" s="7">
        <v>1098864</v>
      </c>
      <c r="G100" s="7">
        <v>-277766</v>
      </c>
      <c r="H100" s="48">
        <f t="shared" si="9"/>
        <v>-25.277559370404344</v>
      </c>
      <c r="I100" s="7">
        <v>-632106</v>
      </c>
      <c r="J100" s="48">
        <f t="shared" si="10"/>
        <v>-57.523587996330754</v>
      </c>
      <c r="K100" s="7">
        <v>-521594</v>
      </c>
      <c r="L100" s="48">
        <f t="shared" si="11"/>
        <v>-47.466656474322576</v>
      </c>
      <c r="M100" s="7">
        <v>400689</v>
      </c>
      <c r="N100" s="48">
        <f t="shared" si="12"/>
        <v>36.46393002227755</v>
      </c>
      <c r="O100" s="13">
        <f t="shared" si="14"/>
        <v>68087</v>
      </c>
      <c r="P100" s="48">
        <f t="shared" si="13"/>
        <v>6.196126181219878</v>
      </c>
    </row>
    <row r="101" spans="1:16" ht="12.75">
      <c r="A101" s="1">
        <f t="shared" si="17"/>
        <v>24</v>
      </c>
      <c r="B101" s="4" t="s">
        <v>23</v>
      </c>
      <c r="C101" s="5" t="s">
        <v>33</v>
      </c>
      <c r="D101" s="49">
        <f t="shared" si="16"/>
        <v>1.0938839989752305</v>
      </c>
      <c r="E101" s="7">
        <v>2103804</v>
      </c>
      <c r="F101" s="7">
        <v>1913943</v>
      </c>
      <c r="G101" s="7">
        <v>-1003991</v>
      </c>
      <c r="H101" s="48">
        <f t="shared" si="9"/>
        <v>-52.4566823567891</v>
      </c>
      <c r="I101" s="7">
        <v>-213166</v>
      </c>
      <c r="J101" s="48">
        <f t="shared" si="10"/>
        <v>-11.13753126399271</v>
      </c>
      <c r="K101" s="7">
        <v>-288911</v>
      </c>
      <c r="L101" s="48">
        <f t="shared" si="11"/>
        <v>-15.0950681394378</v>
      </c>
      <c r="M101" s="7">
        <v>0</v>
      </c>
      <c r="N101" s="48">
        <f t="shared" si="12"/>
        <v>0</v>
      </c>
      <c r="O101" s="13">
        <f t="shared" si="14"/>
        <v>407875</v>
      </c>
      <c r="P101" s="48">
        <f t="shared" si="13"/>
        <v>21.31071823978039</v>
      </c>
    </row>
    <row r="102" spans="1:16" ht="12.75">
      <c r="A102" s="1">
        <f t="shared" si="17"/>
        <v>25</v>
      </c>
      <c r="B102" s="4" t="s">
        <v>0</v>
      </c>
      <c r="C102" s="5" t="s">
        <v>1</v>
      </c>
      <c r="D102" s="49">
        <f t="shared" si="16"/>
        <v>0.9891057305768937</v>
      </c>
      <c r="E102" s="7">
        <v>1902290</v>
      </c>
      <c r="F102" s="7">
        <v>1132295</v>
      </c>
      <c r="G102" s="7">
        <v>-427010</v>
      </c>
      <c r="H102" s="48">
        <f t="shared" si="9"/>
        <v>-37.711903700007504</v>
      </c>
      <c r="I102" s="7">
        <v>-542668</v>
      </c>
      <c r="J102" s="48">
        <f t="shared" si="10"/>
        <v>-47.92637960955405</v>
      </c>
      <c r="K102" s="7">
        <v>-96580</v>
      </c>
      <c r="L102" s="48">
        <f t="shared" si="11"/>
        <v>-8.529579305746294</v>
      </c>
      <c r="M102" s="7">
        <v>170322</v>
      </c>
      <c r="N102" s="48">
        <f t="shared" si="12"/>
        <v>15.042193068060886</v>
      </c>
      <c r="O102" s="13">
        <f t="shared" si="14"/>
        <v>236359</v>
      </c>
      <c r="P102" s="48">
        <f t="shared" si="13"/>
        <v>20.874330452753036</v>
      </c>
    </row>
    <row r="103" spans="1:16" ht="12.75">
      <c r="A103" s="1">
        <f t="shared" si="17"/>
        <v>26</v>
      </c>
      <c r="B103" s="4" t="s">
        <v>0</v>
      </c>
      <c r="C103" s="5" t="s">
        <v>5</v>
      </c>
      <c r="D103" s="49">
        <f t="shared" si="16"/>
        <v>0.92446904974512</v>
      </c>
      <c r="E103" s="7">
        <v>1777978</v>
      </c>
      <c r="F103" s="7">
        <v>1329782</v>
      </c>
      <c r="G103" s="7">
        <v>-595175</v>
      </c>
      <c r="H103" s="48">
        <f t="shared" si="9"/>
        <v>-44.75733616487514</v>
      </c>
      <c r="I103" s="7">
        <v>-500314</v>
      </c>
      <c r="J103" s="48">
        <f t="shared" si="10"/>
        <v>-37.62376088712285</v>
      </c>
      <c r="K103" s="7">
        <v>-294270</v>
      </c>
      <c r="L103" s="48">
        <f t="shared" si="11"/>
        <v>-22.129191100496172</v>
      </c>
      <c r="M103" s="7">
        <v>5207</v>
      </c>
      <c r="N103" s="48">
        <f t="shared" si="12"/>
        <v>0.3915679412114166</v>
      </c>
      <c r="O103" s="13">
        <f t="shared" si="14"/>
        <v>-54770</v>
      </c>
      <c r="P103" s="48">
        <f t="shared" si="13"/>
        <v>-4.118720211282752</v>
      </c>
    </row>
    <row r="104" spans="1:16" ht="12.75">
      <c r="A104" s="1">
        <f t="shared" si="17"/>
        <v>27</v>
      </c>
      <c r="B104" s="4" t="s">
        <v>0</v>
      </c>
      <c r="C104" s="10" t="s">
        <v>109</v>
      </c>
      <c r="D104" s="49">
        <f t="shared" si="16"/>
        <v>0.8647183886843754</v>
      </c>
      <c r="E104" s="7">
        <v>1663063</v>
      </c>
      <c r="F104" s="7">
        <v>440727</v>
      </c>
      <c r="G104" s="7">
        <v>-199081</v>
      </c>
      <c r="H104" s="48">
        <f t="shared" si="9"/>
        <v>-45.17104692927821</v>
      </c>
      <c r="I104" s="7">
        <v>-414990</v>
      </c>
      <c r="J104" s="48">
        <f t="shared" si="10"/>
        <v>-94.160330544759</v>
      </c>
      <c r="K104" s="7">
        <v>-336610</v>
      </c>
      <c r="L104" s="48">
        <f t="shared" si="11"/>
        <v>-76.3760786155602</v>
      </c>
      <c r="M104" s="7">
        <v>428878</v>
      </c>
      <c r="N104" s="48">
        <f t="shared" si="12"/>
        <v>97.31148761024399</v>
      </c>
      <c r="O104" s="13">
        <f t="shared" si="14"/>
        <v>-81076</v>
      </c>
      <c r="P104" s="48">
        <f t="shared" si="13"/>
        <v>-18.39596847935343</v>
      </c>
    </row>
    <row r="105" spans="1:16" ht="12.75">
      <c r="A105" s="1">
        <f t="shared" si="17"/>
        <v>28</v>
      </c>
      <c r="B105" s="4" t="s">
        <v>0</v>
      </c>
      <c r="C105" s="5" t="s">
        <v>127</v>
      </c>
      <c r="D105" s="49">
        <f t="shared" si="16"/>
        <v>0.8122512611931293</v>
      </c>
      <c r="E105" s="7">
        <v>1562156</v>
      </c>
      <c r="F105" s="7">
        <v>391005</v>
      </c>
      <c r="G105" s="7">
        <v>-44047</v>
      </c>
      <c r="H105" s="48">
        <f t="shared" si="9"/>
        <v>-11.2650733366581</v>
      </c>
      <c r="I105" s="7">
        <v>-210854</v>
      </c>
      <c r="J105" s="48">
        <f t="shared" si="10"/>
        <v>-53.9261646270508</v>
      </c>
      <c r="K105" s="7">
        <v>-370537</v>
      </c>
      <c r="L105" s="48">
        <f t="shared" si="11"/>
        <v>-94.76528433140241</v>
      </c>
      <c r="M105" s="7">
        <v>516815</v>
      </c>
      <c r="N105" s="48">
        <f t="shared" si="12"/>
        <v>132.17605912967863</v>
      </c>
      <c r="O105" s="13">
        <f t="shared" si="14"/>
        <v>282382</v>
      </c>
      <c r="P105" s="48">
        <f t="shared" si="13"/>
        <v>72.21953683456734</v>
      </c>
    </row>
    <row r="106" spans="1:16" ht="12.75">
      <c r="A106" s="1">
        <f t="shared" si="17"/>
        <v>29</v>
      </c>
      <c r="B106" s="4" t="s">
        <v>0</v>
      </c>
      <c r="C106" s="5" t="s">
        <v>9</v>
      </c>
      <c r="D106" s="49">
        <f t="shared" si="16"/>
        <v>0.6409873509854962</v>
      </c>
      <c r="E106" s="7">
        <v>1232774</v>
      </c>
      <c r="F106" s="7">
        <v>854970</v>
      </c>
      <c r="G106" s="7">
        <v>-274041</v>
      </c>
      <c r="H106" s="48">
        <f t="shared" si="9"/>
        <v>-32.052703603635216</v>
      </c>
      <c r="I106" s="7">
        <v>-366354</v>
      </c>
      <c r="J106" s="48">
        <f t="shared" si="10"/>
        <v>-42.84992455875645</v>
      </c>
      <c r="K106" s="7">
        <v>-161928</v>
      </c>
      <c r="L106" s="48">
        <f t="shared" si="11"/>
        <v>-18.939611916207586</v>
      </c>
      <c r="M106" s="7">
        <v>106593</v>
      </c>
      <c r="N106" s="48">
        <f t="shared" si="12"/>
        <v>12.467454998420997</v>
      </c>
      <c r="O106" s="13">
        <f t="shared" si="14"/>
        <v>159240</v>
      </c>
      <c r="P106" s="48">
        <f t="shared" si="13"/>
        <v>18.625214919821747</v>
      </c>
    </row>
    <row r="107" spans="1:16" ht="12.75">
      <c r="A107" s="1">
        <f t="shared" si="17"/>
        <v>30</v>
      </c>
      <c r="B107" s="4" t="s">
        <v>0</v>
      </c>
      <c r="C107" s="5" t="s">
        <v>21</v>
      </c>
      <c r="D107" s="49">
        <f t="shared" si="16"/>
        <v>0.5322288249147928</v>
      </c>
      <c r="E107" s="7">
        <v>1023605</v>
      </c>
      <c r="F107" s="7">
        <v>775597</v>
      </c>
      <c r="G107" s="7">
        <v>-297980</v>
      </c>
      <c r="H107" s="48">
        <f t="shared" si="9"/>
        <v>-38.419436898286094</v>
      </c>
      <c r="I107" s="7">
        <v>-335421</v>
      </c>
      <c r="J107" s="48">
        <f t="shared" si="10"/>
        <v>-43.246815034096315</v>
      </c>
      <c r="K107" s="7">
        <v>-271496</v>
      </c>
      <c r="L107" s="48">
        <f t="shared" si="11"/>
        <v>-35.00477696535701</v>
      </c>
      <c r="M107" s="7">
        <v>121547</v>
      </c>
      <c r="N107" s="48">
        <f t="shared" si="12"/>
        <v>15.671411828565608</v>
      </c>
      <c r="O107" s="13">
        <f t="shared" si="14"/>
        <v>-7753</v>
      </c>
      <c r="P107" s="48">
        <f t="shared" si="13"/>
        <v>-0.9996170691738107</v>
      </c>
    </row>
    <row r="108" spans="1:16" ht="12.75">
      <c r="A108" s="1">
        <f t="shared" si="17"/>
        <v>31</v>
      </c>
      <c r="B108" s="4" t="s">
        <v>0</v>
      </c>
      <c r="C108" s="5" t="s">
        <v>50</v>
      </c>
      <c r="D108" s="49">
        <f t="shared" si="16"/>
        <v>0.34398837479824174</v>
      </c>
      <c r="E108" s="7">
        <v>661573</v>
      </c>
      <c r="F108" s="7">
        <v>483474</v>
      </c>
      <c r="G108" s="7">
        <v>-729790</v>
      </c>
      <c r="H108" s="48">
        <f t="shared" si="9"/>
        <v>-150.94710367051795</v>
      </c>
      <c r="I108" s="7">
        <v>-39981</v>
      </c>
      <c r="J108" s="48">
        <f t="shared" si="10"/>
        <v>-8.269524317750282</v>
      </c>
      <c r="K108" s="7">
        <v>-189455</v>
      </c>
      <c r="L108" s="48">
        <f t="shared" si="11"/>
        <v>-39.18618167678096</v>
      </c>
      <c r="M108" s="7">
        <v>0</v>
      </c>
      <c r="N108" s="48">
        <f t="shared" si="12"/>
        <v>0</v>
      </c>
      <c r="O108" s="13">
        <f t="shared" si="14"/>
        <v>-475752</v>
      </c>
      <c r="P108" s="48">
        <f t="shared" si="13"/>
        <v>-98.4028096650492</v>
      </c>
    </row>
    <row r="109" spans="1:16" ht="12.75">
      <c r="A109" s="1">
        <f t="shared" si="17"/>
        <v>32</v>
      </c>
      <c r="B109" s="4" t="s">
        <v>23</v>
      </c>
      <c r="C109" s="5" t="s">
        <v>26</v>
      </c>
      <c r="D109" s="49">
        <f t="shared" si="16"/>
        <v>0.2924712056045023</v>
      </c>
      <c r="E109" s="7">
        <v>562493</v>
      </c>
      <c r="F109" s="7">
        <v>700940</v>
      </c>
      <c r="G109" s="7">
        <v>-477287</v>
      </c>
      <c r="H109" s="48">
        <f t="shared" si="9"/>
        <v>-68.09241875196165</v>
      </c>
      <c r="I109" s="7">
        <v>-148408</v>
      </c>
      <c r="J109" s="48">
        <f t="shared" si="10"/>
        <v>-21.172710931035468</v>
      </c>
      <c r="K109" s="7">
        <v>-259228</v>
      </c>
      <c r="L109" s="48">
        <f t="shared" si="11"/>
        <v>-36.98290866550632</v>
      </c>
      <c r="M109" s="7">
        <v>0</v>
      </c>
      <c r="N109" s="48">
        <f t="shared" si="12"/>
        <v>0</v>
      </c>
      <c r="O109" s="13">
        <f t="shared" si="14"/>
        <v>-183983</v>
      </c>
      <c r="P109" s="48">
        <f t="shared" si="13"/>
        <v>-26.24803834850344</v>
      </c>
    </row>
    <row r="110" spans="1:16" ht="12.75">
      <c r="A110" s="1">
        <f t="shared" si="17"/>
        <v>33</v>
      </c>
      <c r="B110" s="4" t="s">
        <v>0</v>
      </c>
      <c r="C110" s="5" t="s">
        <v>22</v>
      </c>
      <c r="D110" s="49">
        <f t="shared" si="16"/>
        <v>0.22846835025968024</v>
      </c>
      <c r="E110" s="7">
        <v>439400</v>
      </c>
      <c r="F110" s="7">
        <v>393567</v>
      </c>
      <c r="G110" s="7">
        <v>-156036</v>
      </c>
      <c r="H110" s="48">
        <f t="shared" si="9"/>
        <v>-39.64661671329151</v>
      </c>
      <c r="I110" s="7">
        <v>-114013</v>
      </c>
      <c r="J110" s="48">
        <f t="shared" si="10"/>
        <v>-28.969146295294067</v>
      </c>
      <c r="K110" s="7">
        <v>-88346</v>
      </c>
      <c r="L110" s="48">
        <f t="shared" si="11"/>
        <v>-22.447512113566432</v>
      </c>
      <c r="M110" s="7">
        <v>0</v>
      </c>
      <c r="N110" s="48">
        <f t="shared" si="12"/>
        <v>0</v>
      </c>
      <c r="O110" s="13">
        <f aca="true" t="shared" si="18" ref="O110:O139">+F110+G110+I110+K110+M110</f>
        <v>35172</v>
      </c>
      <c r="P110" s="48">
        <f t="shared" si="13"/>
        <v>8.93672487784799</v>
      </c>
    </row>
    <row r="111" spans="1:16" ht="12.75">
      <c r="A111" s="1">
        <f t="shared" si="17"/>
        <v>34</v>
      </c>
      <c r="B111" s="4" t="s">
        <v>0</v>
      </c>
      <c r="C111" s="5" t="s">
        <v>58</v>
      </c>
      <c r="D111" s="49">
        <f t="shared" si="16"/>
        <v>0.22390782249425542</v>
      </c>
      <c r="E111" s="7">
        <v>430629</v>
      </c>
      <c r="F111" s="7">
        <v>458422</v>
      </c>
      <c r="G111" s="7">
        <v>-224510</v>
      </c>
      <c r="H111" s="48">
        <f t="shared" si="9"/>
        <v>-48.974525655400484</v>
      </c>
      <c r="I111" s="7">
        <v>-78587</v>
      </c>
      <c r="J111" s="48">
        <f t="shared" si="10"/>
        <v>-17.14293816614386</v>
      </c>
      <c r="K111" s="7">
        <v>-119289</v>
      </c>
      <c r="L111" s="48">
        <f t="shared" si="11"/>
        <v>-26.021656901283098</v>
      </c>
      <c r="M111" s="7">
        <v>0</v>
      </c>
      <c r="N111" s="48">
        <f t="shared" si="12"/>
        <v>0</v>
      </c>
      <c r="O111" s="13">
        <f t="shared" si="18"/>
        <v>36036</v>
      </c>
      <c r="P111" s="48">
        <f t="shared" si="13"/>
        <v>7.860879277172562</v>
      </c>
    </row>
    <row r="112" spans="1:16" ht="12.75">
      <c r="A112" s="1">
        <f t="shared" si="17"/>
        <v>35</v>
      </c>
      <c r="B112" s="4" t="s">
        <v>0</v>
      </c>
      <c r="C112" s="5" t="s">
        <v>161</v>
      </c>
      <c r="D112" s="49">
        <f t="shared" si="16"/>
        <v>0.2222663236736596</v>
      </c>
      <c r="E112" s="7">
        <v>427472</v>
      </c>
      <c r="F112" s="7">
        <v>-36691</v>
      </c>
      <c r="G112" s="7">
        <v>-11589</v>
      </c>
      <c r="H112" s="48">
        <f t="shared" si="9"/>
        <v>31.585402414761113</v>
      </c>
      <c r="I112" s="7">
        <v>-68333</v>
      </c>
      <c r="J112" s="48">
        <f t="shared" si="10"/>
        <v>186.23913221225914</v>
      </c>
      <c r="K112" s="7">
        <v>0</v>
      </c>
      <c r="L112" s="48">
        <f t="shared" si="11"/>
        <v>0</v>
      </c>
      <c r="M112" s="7">
        <v>0</v>
      </c>
      <c r="N112" s="48">
        <f t="shared" si="12"/>
        <v>0</v>
      </c>
      <c r="O112" s="13">
        <f t="shared" si="18"/>
        <v>-116613</v>
      </c>
      <c r="P112" s="48">
        <f t="shared" si="13"/>
        <v>317.8245346270202</v>
      </c>
    </row>
    <row r="113" spans="1:16" ht="12.75">
      <c r="A113" s="1">
        <f t="shared" si="17"/>
        <v>36</v>
      </c>
      <c r="B113" s="4" t="s">
        <v>23</v>
      </c>
      <c r="C113" s="5" t="s">
        <v>52</v>
      </c>
      <c r="D113" s="49">
        <f t="shared" si="16"/>
        <v>0.22030037275802042</v>
      </c>
      <c r="E113" s="7">
        <v>423691</v>
      </c>
      <c r="F113" s="7">
        <v>388002</v>
      </c>
      <c r="G113" s="7">
        <v>-194033</v>
      </c>
      <c r="H113" s="48">
        <f t="shared" si="9"/>
        <v>-50.00824738016814</v>
      </c>
      <c r="I113" s="7">
        <v>-92884</v>
      </c>
      <c r="J113" s="48">
        <f t="shared" si="10"/>
        <v>-23.93905186055742</v>
      </c>
      <c r="K113" s="7">
        <v>-22681</v>
      </c>
      <c r="L113" s="48">
        <f t="shared" si="11"/>
        <v>-5.845588424801934</v>
      </c>
      <c r="M113" s="7">
        <v>0</v>
      </c>
      <c r="N113" s="48">
        <f t="shared" si="12"/>
        <v>0</v>
      </c>
      <c r="O113" s="13">
        <f t="shared" si="18"/>
        <v>78404</v>
      </c>
      <c r="P113" s="48">
        <f t="shared" si="13"/>
        <v>20.2071123344725</v>
      </c>
    </row>
    <row r="114" spans="1:16" ht="12.75">
      <c r="A114" s="1">
        <f t="shared" si="17"/>
        <v>37</v>
      </c>
      <c r="B114" s="4" t="s">
        <v>0</v>
      </c>
      <c r="C114" s="5" t="s">
        <v>170</v>
      </c>
      <c r="D114" s="49">
        <f t="shared" si="16"/>
        <v>0.18470423425374707</v>
      </c>
      <c r="E114" s="7">
        <v>355231</v>
      </c>
      <c r="F114" s="7">
        <v>213771</v>
      </c>
      <c r="G114" s="7">
        <v>-113982</v>
      </c>
      <c r="H114" s="48">
        <f t="shared" si="9"/>
        <v>-53.319673856603565</v>
      </c>
      <c r="I114" s="7">
        <v>-87122</v>
      </c>
      <c r="J114" s="48">
        <f t="shared" si="10"/>
        <v>-40.75482642640957</v>
      </c>
      <c r="K114" s="7">
        <v>-113627</v>
      </c>
      <c r="L114" s="48">
        <f t="shared" si="11"/>
        <v>-53.15360830047106</v>
      </c>
      <c r="M114" s="7">
        <v>4225</v>
      </c>
      <c r="N114" s="48">
        <f t="shared" si="12"/>
        <v>1.9764140131261958</v>
      </c>
      <c r="O114" s="13">
        <f t="shared" si="18"/>
        <v>-96735</v>
      </c>
      <c r="P114" s="48">
        <f t="shared" si="13"/>
        <v>-45.251694570358</v>
      </c>
    </row>
    <row r="115" spans="1:16" ht="12.75">
      <c r="A115" s="1">
        <f t="shared" si="17"/>
        <v>38</v>
      </c>
      <c r="B115" s="4" t="s">
        <v>23</v>
      </c>
      <c r="C115" s="5" t="s">
        <v>69</v>
      </c>
      <c r="D115" s="49">
        <f t="shared" si="16"/>
        <v>0.1458172987790743</v>
      </c>
      <c r="E115" s="7">
        <v>280442</v>
      </c>
      <c r="F115" s="7">
        <v>295182</v>
      </c>
      <c r="G115" s="7">
        <v>-168895</v>
      </c>
      <c r="H115" s="48">
        <f t="shared" si="9"/>
        <v>-57.217242243768254</v>
      </c>
      <c r="I115" s="7">
        <v>-76001</v>
      </c>
      <c r="J115" s="48">
        <f t="shared" si="10"/>
        <v>-25.74716615511786</v>
      </c>
      <c r="K115" s="7">
        <v>-58510</v>
      </c>
      <c r="L115" s="48">
        <f t="shared" si="11"/>
        <v>-19.821669342981618</v>
      </c>
      <c r="M115" s="7">
        <v>0</v>
      </c>
      <c r="N115" s="48">
        <f t="shared" si="12"/>
        <v>0</v>
      </c>
      <c r="O115" s="13">
        <f t="shared" si="18"/>
        <v>-8224</v>
      </c>
      <c r="P115" s="48">
        <f t="shared" si="13"/>
        <v>-2.786077741867729</v>
      </c>
    </row>
    <row r="116" spans="1:16" ht="12.75">
      <c r="A116" s="1">
        <f t="shared" si="17"/>
        <v>39</v>
      </c>
      <c r="B116" s="4" t="s">
        <v>0</v>
      </c>
      <c r="C116" s="5" t="s">
        <v>65</v>
      </c>
      <c r="D116" s="49">
        <f t="shared" si="16"/>
        <v>0.13410114644315854</v>
      </c>
      <c r="E116" s="7">
        <v>257909</v>
      </c>
      <c r="F116" s="7">
        <v>202077</v>
      </c>
      <c r="G116" s="7">
        <v>-50606</v>
      </c>
      <c r="H116" s="48">
        <f t="shared" si="9"/>
        <v>-25.042929180460913</v>
      </c>
      <c r="I116" s="7">
        <v>-22175</v>
      </c>
      <c r="J116" s="48">
        <f t="shared" si="10"/>
        <v>-10.973539789288242</v>
      </c>
      <c r="K116" s="7">
        <v>-80013</v>
      </c>
      <c r="L116" s="48">
        <f t="shared" si="11"/>
        <v>-39.59530278062323</v>
      </c>
      <c r="M116" s="7">
        <v>0</v>
      </c>
      <c r="N116" s="48">
        <f t="shared" si="12"/>
        <v>0</v>
      </c>
      <c r="O116" s="13">
        <f t="shared" si="18"/>
        <v>49283</v>
      </c>
      <c r="P116" s="48">
        <f t="shared" si="13"/>
        <v>24.388228249627616</v>
      </c>
    </row>
    <row r="117" spans="1:16" ht="12.75">
      <c r="A117" s="1">
        <f t="shared" si="17"/>
        <v>40</v>
      </c>
      <c r="B117" s="4" t="s">
        <v>23</v>
      </c>
      <c r="C117" s="5" t="s">
        <v>64</v>
      </c>
      <c r="D117" s="49">
        <f t="shared" si="16"/>
        <v>0.10700523686479611</v>
      </c>
      <c r="E117" s="7">
        <v>205797</v>
      </c>
      <c r="F117" s="7">
        <v>218801</v>
      </c>
      <c r="G117" s="7">
        <v>-75376</v>
      </c>
      <c r="H117" s="48">
        <f t="shared" si="9"/>
        <v>-34.44956832921239</v>
      </c>
      <c r="I117" s="7">
        <v>-56700</v>
      </c>
      <c r="J117" s="48">
        <f t="shared" si="10"/>
        <v>-25.9139583457114</v>
      </c>
      <c r="K117" s="7">
        <v>-76670</v>
      </c>
      <c r="L117" s="48">
        <f t="shared" si="11"/>
        <v>-35.04097330450958</v>
      </c>
      <c r="M117" s="7">
        <v>0</v>
      </c>
      <c r="N117" s="48">
        <f t="shared" si="12"/>
        <v>0</v>
      </c>
      <c r="O117" s="13">
        <f t="shared" si="18"/>
        <v>10055</v>
      </c>
      <c r="P117" s="48">
        <f t="shared" si="13"/>
        <v>4.595500020566633</v>
      </c>
    </row>
    <row r="118" spans="1:16" ht="12.75">
      <c r="A118" s="1">
        <f t="shared" si="17"/>
        <v>41</v>
      </c>
      <c r="B118" s="4" t="s">
        <v>0</v>
      </c>
      <c r="C118" s="5" t="s">
        <v>63</v>
      </c>
      <c r="D118" s="49">
        <f t="shared" si="16"/>
        <v>0.10410284648894373</v>
      </c>
      <c r="E118" s="7">
        <v>200215</v>
      </c>
      <c r="F118" s="7">
        <v>205840</v>
      </c>
      <c r="G118" s="7">
        <v>-75121</v>
      </c>
      <c r="H118" s="48">
        <f t="shared" si="9"/>
        <v>-36.49485036921881</v>
      </c>
      <c r="I118" s="7">
        <v>-58415</v>
      </c>
      <c r="J118" s="48">
        <f t="shared" si="10"/>
        <v>-28.37883793237466</v>
      </c>
      <c r="K118" s="7">
        <v>-49264</v>
      </c>
      <c r="L118" s="48">
        <f t="shared" si="11"/>
        <v>-23.933151962689468</v>
      </c>
      <c r="M118" s="7">
        <v>0</v>
      </c>
      <c r="N118" s="48">
        <f t="shared" si="12"/>
        <v>0</v>
      </c>
      <c r="O118" s="13">
        <f t="shared" si="18"/>
        <v>23040</v>
      </c>
      <c r="P118" s="48">
        <f t="shared" si="13"/>
        <v>11.193159735717062</v>
      </c>
    </row>
    <row r="119" spans="1:16" ht="12.75">
      <c r="A119" s="1">
        <f t="shared" si="17"/>
        <v>42</v>
      </c>
      <c r="B119" s="4" t="s">
        <v>0</v>
      </c>
      <c r="C119" s="5" t="s">
        <v>42</v>
      </c>
      <c r="D119" s="49">
        <f t="shared" si="16"/>
        <v>0.09121107526377643</v>
      </c>
      <c r="E119" s="7">
        <v>175421</v>
      </c>
      <c r="F119" s="7">
        <v>165614</v>
      </c>
      <c r="G119" s="7">
        <v>-41386</v>
      </c>
      <c r="H119" s="48">
        <f t="shared" si="9"/>
        <v>-24.98943326047315</v>
      </c>
      <c r="I119" s="7">
        <v>-31470</v>
      </c>
      <c r="J119" s="48">
        <f t="shared" si="10"/>
        <v>-19.00201673771541</v>
      </c>
      <c r="K119" s="7">
        <v>-75426</v>
      </c>
      <c r="L119" s="48">
        <f t="shared" si="11"/>
        <v>-45.54325117441762</v>
      </c>
      <c r="M119" s="7">
        <v>479</v>
      </c>
      <c r="N119" s="48">
        <f t="shared" si="12"/>
        <v>0.28922675619210936</v>
      </c>
      <c r="O119" s="13">
        <f t="shared" si="18"/>
        <v>17811</v>
      </c>
      <c r="P119" s="48">
        <f t="shared" si="13"/>
        <v>10.754525583585929</v>
      </c>
    </row>
    <row r="120" spans="1:16" ht="12.75">
      <c r="A120" s="1">
        <f t="shared" si="17"/>
        <v>43</v>
      </c>
      <c r="B120" s="4" t="s">
        <v>0</v>
      </c>
      <c r="C120" s="5" t="s">
        <v>75</v>
      </c>
      <c r="D120" s="49">
        <f t="shared" si="16"/>
        <v>0.0901108498902</v>
      </c>
      <c r="E120" s="7">
        <v>173305</v>
      </c>
      <c r="F120" s="7">
        <v>203693</v>
      </c>
      <c r="G120" s="7">
        <v>-26488</v>
      </c>
      <c r="H120" s="48">
        <f t="shared" si="9"/>
        <v>-13.00388329495859</v>
      </c>
      <c r="I120" s="7">
        <v>-32678</v>
      </c>
      <c r="J120" s="48">
        <f t="shared" si="10"/>
        <v>-16.04277024738209</v>
      </c>
      <c r="K120" s="7">
        <v>-168351</v>
      </c>
      <c r="L120" s="48">
        <f t="shared" si="11"/>
        <v>-82.649379212835</v>
      </c>
      <c r="M120" s="7">
        <v>35626</v>
      </c>
      <c r="N120" s="48">
        <f t="shared" si="12"/>
        <v>17.49004629515987</v>
      </c>
      <c r="O120" s="13">
        <f t="shared" si="18"/>
        <v>11802</v>
      </c>
      <c r="P120" s="48">
        <f t="shared" si="13"/>
        <v>5.794013539984192</v>
      </c>
    </row>
    <row r="121" spans="1:16" ht="12.75">
      <c r="A121" s="1">
        <f t="shared" si="17"/>
        <v>44</v>
      </c>
      <c r="B121" s="4" t="s">
        <v>0</v>
      </c>
      <c r="C121" s="5" t="s">
        <v>165</v>
      </c>
      <c r="D121" s="49">
        <f t="shared" si="16"/>
        <v>0.08116033969136037</v>
      </c>
      <c r="E121" s="7">
        <v>156091</v>
      </c>
      <c r="F121" s="7">
        <v>128327</v>
      </c>
      <c r="G121" s="7">
        <v>-61797</v>
      </c>
      <c r="H121" s="48">
        <f t="shared" si="9"/>
        <v>-48.155883017603465</v>
      </c>
      <c r="I121" s="7">
        <v>-36122</v>
      </c>
      <c r="J121" s="48">
        <f t="shared" si="10"/>
        <v>-28.148402128936233</v>
      </c>
      <c r="K121" s="7">
        <v>-24633</v>
      </c>
      <c r="L121" s="48">
        <f t="shared" si="11"/>
        <v>-19.195492764577992</v>
      </c>
      <c r="M121" s="7">
        <v>0</v>
      </c>
      <c r="N121" s="48">
        <f t="shared" si="12"/>
        <v>0</v>
      </c>
      <c r="O121" s="13">
        <f t="shared" si="18"/>
        <v>5775</v>
      </c>
      <c r="P121" s="48">
        <f t="shared" si="13"/>
        <v>4.500222088882309</v>
      </c>
    </row>
    <row r="122" spans="1:16" ht="12.75">
      <c r="A122" s="1">
        <f t="shared" si="17"/>
        <v>45</v>
      </c>
      <c r="B122" s="4" t="s">
        <v>23</v>
      </c>
      <c r="C122" s="5" t="s">
        <v>43</v>
      </c>
      <c r="D122" s="49">
        <f t="shared" si="16"/>
        <v>0.0752406488226611</v>
      </c>
      <c r="E122" s="7">
        <v>144706</v>
      </c>
      <c r="F122" s="7">
        <v>164426</v>
      </c>
      <c r="G122" s="7">
        <v>-47327</v>
      </c>
      <c r="H122" s="48">
        <f t="shared" si="9"/>
        <v>-28.78316081398319</v>
      </c>
      <c r="I122" s="7">
        <v>-51174</v>
      </c>
      <c r="J122" s="48">
        <f t="shared" si="10"/>
        <v>-31.12281512656149</v>
      </c>
      <c r="K122" s="7">
        <v>-175496</v>
      </c>
      <c r="L122" s="48">
        <f t="shared" si="11"/>
        <v>-106.7325118898471</v>
      </c>
      <c r="M122" s="7">
        <v>0</v>
      </c>
      <c r="N122" s="48">
        <f t="shared" si="12"/>
        <v>0</v>
      </c>
      <c r="O122" s="13">
        <f t="shared" si="18"/>
        <v>-109571</v>
      </c>
      <c r="P122" s="48">
        <f t="shared" si="13"/>
        <v>-66.63848783039178</v>
      </c>
    </row>
    <row r="123" spans="1:16" ht="12.75">
      <c r="A123" s="1">
        <f t="shared" si="17"/>
        <v>46</v>
      </c>
      <c r="B123" s="4" t="s">
        <v>0</v>
      </c>
      <c r="C123" s="5" t="s">
        <v>71</v>
      </c>
      <c r="D123" s="49">
        <f t="shared" si="16"/>
        <v>0.07012480881764291</v>
      </c>
      <c r="E123" s="7">
        <v>134867</v>
      </c>
      <c r="F123" s="7">
        <v>141149</v>
      </c>
      <c r="G123" s="7">
        <v>-74732</v>
      </c>
      <c r="H123" s="48">
        <f t="shared" si="9"/>
        <v>-52.94546897250423</v>
      </c>
      <c r="I123" s="7">
        <v>-16012</v>
      </c>
      <c r="J123" s="48">
        <f t="shared" si="10"/>
        <v>-11.344040694585155</v>
      </c>
      <c r="K123" s="7">
        <v>-32067</v>
      </c>
      <c r="L123" s="48">
        <f t="shared" si="11"/>
        <v>-22.718545650341127</v>
      </c>
      <c r="M123" s="7">
        <v>0</v>
      </c>
      <c r="N123" s="48">
        <f t="shared" si="12"/>
        <v>0</v>
      </c>
      <c r="O123" s="13">
        <f t="shared" si="18"/>
        <v>18338</v>
      </c>
      <c r="P123" s="48">
        <f t="shared" si="13"/>
        <v>12.991944682569484</v>
      </c>
    </row>
    <row r="124" spans="1:16" ht="12.75">
      <c r="A124" s="1">
        <f t="shared" si="17"/>
        <v>47</v>
      </c>
      <c r="B124" s="4" t="s">
        <v>23</v>
      </c>
      <c r="C124" s="5" t="s">
        <v>24</v>
      </c>
      <c r="D124" s="49">
        <f t="shared" si="16"/>
        <v>0.05850900785086718</v>
      </c>
      <c r="E124" s="7">
        <v>112527</v>
      </c>
      <c r="F124" s="7">
        <v>82893</v>
      </c>
      <c r="G124" s="7">
        <v>-12010</v>
      </c>
      <c r="H124" s="48">
        <f t="shared" si="9"/>
        <v>-14.488557538030955</v>
      </c>
      <c r="I124" s="7">
        <v>-4602</v>
      </c>
      <c r="J124" s="48">
        <f t="shared" si="10"/>
        <v>-5.551735369693461</v>
      </c>
      <c r="K124" s="7">
        <v>-32916</v>
      </c>
      <c r="L124" s="48">
        <f t="shared" si="11"/>
        <v>-39.709022474756615</v>
      </c>
      <c r="M124" s="7">
        <v>0</v>
      </c>
      <c r="N124" s="48">
        <f t="shared" si="12"/>
        <v>0</v>
      </c>
      <c r="O124" s="13">
        <f t="shared" si="18"/>
        <v>33365</v>
      </c>
      <c r="P124" s="48">
        <f t="shared" si="13"/>
        <v>40.25068461751897</v>
      </c>
    </row>
    <row r="125" spans="1:16" ht="12.75">
      <c r="A125" s="1">
        <f t="shared" si="17"/>
        <v>48</v>
      </c>
      <c r="B125" s="4" t="s">
        <v>0</v>
      </c>
      <c r="C125" s="5" t="s">
        <v>120</v>
      </c>
      <c r="D125" s="49">
        <f t="shared" si="16"/>
        <v>0.05565965291362765</v>
      </c>
      <c r="E125" s="7">
        <v>107047</v>
      </c>
      <c r="F125" s="7">
        <v>92383</v>
      </c>
      <c r="G125" s="7">
        <v>-18323</v>
      </c>
      <c r="H125" s="48">
        <f t="shared" si="9"/>
        <v>-19.833735644003767</v>
      </c>
      <c r="I125" s="7">
        <v>-25726</v>
      </c>
      <c r="J125" s="48">
        <f t="shared" si="10"/>
        <v>-27.84711472890034</v>
      </c>
      <c r="K125" s="7">
        <v>-27851</v>
      </c>
      <c r="L125" s="48">
        <f t="shared" si="11"/>
        <v>-30.1473214768951</v>
      </c>
      <c r="M125" s="7">
        <v>0</v>
      </c>
      <c r="N125" s="48">
        <f t="shared" si="12"/>
        <v>0</v>
      </c>
      <c r="O125" s="13">
        <f t="shared" si="18"/>
        <v>20483</v>
      </c>
      <c r="P125" s="48">
        <f t="shared" si="13"/>
        <v>22.171828150200795</v>
      </c>
    </row>
    <row r="126" spans="1:16" ht="12.75">
      <c r="A126" s="1">
        <f t="shared" si="17"/>
        <v>49</v>
      </c>
      <c r="B126" s="4" t="s">
        <v>46</v>
      </c>
      <c r="C126" s="5" t="s">
        <v>47</v>
      </c>
      <c r="D126" s="49">
        <f t="shared" si="16"/>
        <v>0.052306461309566024</v>
      </c>
      <c r="E126" s="7">
        <v>100598</v>
      </c>
      <c r="F126" s="7">
        <v>100923</v>
      </c>
      <c r="G126" s="7">
        <v>-49710</v>
      </c>
      <c r="H126" s="48">
        <f aca="true" t="shared" si="19" ref="H126:H189">+(G126*100)/F126</f>
        <v>-49.25537290805862</v>
      </c>
      <c r="I126" s="7">
        <v>-22893</v>
      </c>
      <c r="J126" s="48">
        <f t="shared" si="10"/>
        <v>-22.683630094230256</v>
      </c>
      <c r="K126" s="7">
        <v>-24658</v>
      </c>
      <c r="L126" s="48">
        <f t="shared" si="11"/>
        <v>-24.432488134518394</v>
      </c>
      <c r="M126" s="7">
        <v>0</v>
      </c>
      <c r="N126" s="48">
        <f t="shared" si="12"/>
        <v>0</v>
      </c>
      <c r="O126" s="13">
        <f t="shared" si="18"/>
        <v>3662</v>
      </c>
      <c r="P126" s="48">
        <f t="shared" si="13"/>
        <v>3.628508863192731</v>
      </c>
    </row>
    <row r="127" spans="1:16" ht="12.75">
      <c r="A127" s="1">
        <f t="shared" si="17"/>
        <v>50</v>
      </c>
      <c r="B127" s="4" t="s">
        <v>0</v>
      </c>
      <c r="C127" s="5" t="s">
        <v>39</v>
      </c>
      <c r="D127" s="49">
        <f t="shared" si="16"/>
        <v>0.050446061315872044</v>
      </c>
      <c r="E127" s="7">
        <v>97020</v>
      </c>
      <c r="F127" s="7">
        <v>138009</v>
      </c>
      <c r="G127" s="7">
        <v>-29831</v>
      </c>
      <c r="H127" s="48">
        <f t="shared" si="19"/>
        <v>-21.61525697599432</v>
      </c>
      <c r="I127" s="7">
        <v>-30197</v>
      </c>
      <c r="J127" s="48">
        <f t="shared" si="10"/>
        <v>-21.880457071640254</v>
      </c>
      <c r="K127" s="7">
        <v>-20546</v>
      </c>
      <c r="L127" s="48">
        <f t="shared" si="11"/>
        <v>-14.88743487743553</v>
      </c>
      <c r="M127" s="7">
        <v>-1234</v>
      </c>
      <c r="N127" s="48">
        <f t="shared" si="12"/>
        <v>-0.8941445847734568</v>
      </c>
      <c r="O127" s="13">
        <f t="shared" si="18"/>
        <v>56201</v>
      </c>
      <c r="P127" s="48">
        <f t="shared" si="13"/>
        <v>40.72270649015644</v>
      </c>
    </row>
    <row r="128" spans="1:16" ht="12.75">
      <c r="A128" s="1">
        <f t="shared" si="17"/>
        <v>51</v>
      </c>
      <c r="B128" s="4" t="s">
        <v>23</v>
      </c>
      <c r="C128" s="5" t="s">
        <v>62</v>
      </c>
      <c r="D128" s="49">
        <f t="shared" si="16"/>
        <v>0.04644552538756531</v>
      </c>
      <c r="E128" s="7">
        <v>89326</v>
      </c>
      <c r="F128" s="7">
        <v>117016</v>
      </c>
      <c r="G128" s="7">
        <v>18652</v>
      </c>
      <c r="H128" s="48">
        <f t="shared" si="19"/>
        <v>15.939700553770425</v>
      </c>
      <c r="I128" s="7">
        <v>-3629</v>
      </c>
      <c r="J128" s="48">
        <f t="shared" si="10"/>
        <v>-3.1012852943187257</v>
      </c>
      <c r="K128" s="7">
        <v>-47058</v>
      </c>
      <c r="L128" s="48">
        <f t="shared" si="11"/>
        <v>-40.21501333151022</v>
      </c>
      <c r="M128" s="7">
        <v>0</v>
      </c>
      <c r="N128" s="48">
        <f t="shared" si="12"/>
        <v>0</v>
      </c>
      <c r="O128" s="13">
        <f t="shared" si="18"/>
        <v>84981</v>
      </c>
      <c r="P128" s="48">
        <f t="shared" si="13"/>
        <v>72.62340192794147</v>
      </c>
    </row>
    <row r="129" spans="1:16" ht="12.75">
      <c r="A129" s="1">
        <f t="shared" si="17"/>
        <v>52</v>
      </c>
      <c r="B129" s="4" t="s">
        <v>23</v>
      </c>
      <c r="C129" s="5" t="s">
        <v>66</v>
      </c>
      <c r="D129" s="49">
        <f t="shared" si="16"/>
        <v>0.02512163937823498</v>
      </c>
      <c r="E129" s="7">
        <v>48315</v>
      </c>
      <c r="F129" s="7">
        <v>39023</v>
      </c>
      <c r="G129" s="7">
        <v>-13636</v>
      </c>
      <c r="H129" s="48">
        <f t="shared" si="19"/>
        <v>-34.94349486200446</v>
      </c>
      <c r="I129" s="7">
        <v>-8109</v>
      </c>
      <c r="J129" s="48">
        <f t="shared" si="10"/>
        <v>-20.780052789380623</v>
      </c>
      <c r="K129" s="7">
        <v>-13422</v>
      </c>
      <c r="L129" s="48">
        <f t="shared" si="11"/>
        <v>-34.39510032544909</v>
      </c>
      <c r="M129" s="7">
        <v>1196</v>
      </c>
      <c r="N129" s="48">
        <f t="shared" si="12"/>
        <v>3.0648591856084875</v>
      </c>
      <c r="O129" s="13">
        <f t="shared" si="18"/>
        <v>5052</v>
      </c>
      <c r="P129" s="48">
        <f t="shared" si="13"/>
        <v>12.946211208774313</v>
      </c>
    </row>
    <row r="130" spans="1:16" ht="12.75">
      <c r="A130" s="1">
        <f t="shared" si="17"/>
        <v>53</v>
      </c>
      <c r="B130" s="4" t="s">
        <v>0</v>
      </c>
      <c r="C130" s="5" t="s">
        <v>149</v>
      </c>
      <c r="D130" s="49">
        <f t="shared" si="16"/>
        <v>0.022585817475147905</v>
      </c>
      <c r="E130" s="7">
        <v>43438</v>
      </c>
      <c r="F130" s="7">
        <v>26575</v>
      </c>
      <c r="G130" s="7">
        <v>-2020</v>
      </c>
      <c r="H130" s="48">
        <f t="shared" si="19"/>
        <v>-7.601128880526811</v>
      </c>
      <c r="I130" s="7">
        <v>-8329</v>
      </c>
      <c r="J130" s="48">
        <f t="shared" si="10"/>
        <v>-31.3414863593603</v>
      </c>
      <c r="K130" s="7">
        <v>-11351</v>
      </c>
      <c r="L130" s="48">
        <f t="shared" si="11"/>
        <v>-42.71307619943556</v>
      </c>
      <c r="M130" s="7">
        <v>8222</v>
      </c>
      <c r="N130" s="48">
        <f t="shared" si="12"/>
        <v>30.93885230479774</v>
      </c>
      <c r="O130" s="13">
        <f t="shared" si="18"/>
        <v>13097</v>
      </c>
      <c r="P130" s="48">
        <f t="shared" si="13"/>
        <v>49.28316086547507</v>
      </c>
    </row>
    <row r="131" spans="1:16" ht="12.75">
      <c r="A131" s="1">
        <f t="shared" si="17"/>
        <v>54</v>
      </c>
      <c r="B131" s="4" t="s">
        <v>0</v>
      </c>
      <c r="C131" s="14" t="s">
        <v>173</v>
      </c>
      <c r="D131" s="49">
        <f t="shared" si="16"/>
        <v>0.021986828991990982</v>
      </c>
      <c r="E131" s="7">
        <v>42286</v>
      </c>
      <c r="F131" s="7">
        <v>35577</v>
      </c>
      <c r="G131" s="7">
        <v>2174</v>
      </c>
      <c r="H131" s="48">
        <f t="shared" si="19"/>
        <v>6.110689490401102</v>
      </c>
      <c r="I131" s="7">
        <v>-5604</v>
      </c>
      <c r="J131" s="48">
        <f t="shared" si="10"/>
        <v>-15.751749725946539</v>
      </c>
      <c r="K131" s="7">
        <v>-17257</v>
      </c>
      <c r="L131" s="48">
        <f t="shared" si="11"/>
        <v>-48.506057284200466</v>
      </c>
      <c r="M131" s="7">
        <v>2262</v>
      </c>
      <c r="N131" s="48">
        <f t="shared" si="12"/>
        <v>6.358040306939877</v>
      </c>
      <c r="O131" s="13">
        <f t="shared" si="18"/>
        <v>17152</v>
      </c>
      <c r="P131" s="48">
        <f t="shared" si="13"/>
        <v>48.21092278719397</v>
      </c>
    </row>
    <row r="132" spans="1:16" ht="12.75">
      <c r="A132" s="1">
        <f t="shared" si="17"/>
        <v>55</v>
      </c>
      <c r="B132" s="4" t="s">
        <v>0</v>
      </c>
      <c r="C132" s="5" t="s">
        <v>2</v>
      </c>
      <c r="D132" s="49">
        <f t="shared" si="16"/>
        <v>0.015402115319508984</v>
      </c>
      <c r="E132" s="7">
        <v>29622</v>
      </c>
      <c r="F132" s="7">
        <v>43561</v>
      </c>
      <c r="G132" s="7">
        <v>-184</v>
      </c>
      <c r="H132" s="48">
        <f t="shared" si="19"/>
        <v>-0.42239618006932805</v>
      </c>
      <c r="I132" s="7">
        <v>-12024</v>
      </c>
      <c r="J132" s="48">
        <f t="shared" si="10"/>
        <v>-27.60267211496522</v>
      </c>
      <c r="K132" s="7">
        <v>-8973</v>
      </c>
      <c r="L132" s="48">
        <f t="shared" si="11"/>
        <v>-20.598700672620005</v>
      </c>
      <c r="M132" s="7">
        <v>1162</v>
      </c>
      <c r="N132" s="48">
        <f t="shared" si="12"/>
        <v>2.6675237023943437</v>
      </c>
      <c r="O132" s="13">
        <f t="shared" si="18"/>
        <v>23542</v>
      </c>
      <c r="P132" s="48">
        <f t="shared" si="13"/>
        <v>54.04375473473979</v>
      </c>
    </row>
    <row r="133" spans="1:16" ht="12.75">
      <c r="A133" s="1">
        <f t="shared" si="17"/>
        <v>56</v>
      </c>
      <c r="B133" s="4" t="s">
        <v>46</v>
      </c>
      <c r="C133" s="5" t="s">
        <v>49</v>
      </c>
      <c r="D133" s="49">
        <f t="shared" si="16"/>
        <v>0.012726945401243042</v>
      </c>
      <c r="E133" s="7">
        <v>24477</v>
      </c>
      <c r="F133" s="7">
        <v>8937</v>
      </c>
      <c r="G133" s="7">
        <v>0</v>
      </c>
      <c r="H133" s="48">
        <f t="shared" si="19"/>
        <v>0</v>
      </c>
      <c r="I133" s="7">
        <v>-549</v>
      </c>
      <c r="J133" s="48">
        <f t="shared" si="10"/>
        <v>-6.143001007049345</v>
      </c>
      <c r="K133" s="7">
        <v>-2900</v>
      </c>
      <c r="L133" s="48">
        <f t="shared" si="11"/>
        <v>-32.44936779679982</v>
      </c>
      <c r="M133" s="7">
        <v>0</v>
      </c>
      <c r="N133" s="48">
        <f t="shared" si="12"/>
        <v>0</v>
      </c>
      <c r="O133" s="13">
        <f t="shared" si="18"/>
        <v>5488</v>
      </c>
      <c r="P133" s="48">
        <f t="shared" si="13"/>
        <v>61.40763119615083</v>
      </c>
    </row>
    <row r="134" spans="1:16" ht="12.75">
      <c r="A134" s="1">
        <f t="shared" si="17"/>
        <v>57</v>
      </c>
      <c r="B134" s="4" t="s">
        <v>0</v>
      </c>
      <c r="C134" s="5" t="s">
        <v>53</v>
      </c>
      <c r="D134" s="49">
        <f t="shared" si="16"/>
        <v>0.01262867385322511</v>
      </c>
      <c r="E134" s="7">
        <v>24288</v>
      </c>
      <c r="F134" s="7">
        <v>26711</v>
      </c>
      <c r="G134" s="7">
        <v>5435</v>
      </c>
      <c r="H134" s="48">
        <f t="shared" si="19"/>
        <v>20.34742241024297</v>
      </c>
      <c r="I134" s="7">
        <v>-10411</v>
      </c>
      <c r="J134" s="48">
        <f t="shared" si="10"/>
        <v>-38.97645164913332</v>
      </c>
      <c r="K134" s="7">
        <v>-4597</v>
      </c>
      <c r="L134" s="48">
        <f t="shared" si="11"/>
        <v>-17.21013814533338</v>
      </c>
      <c r="M134" s="7">
        <v>0</v>
      </c>
      <c r="N134" s="48">
        <f t="shared" si="12"/>
        <v>0</v>
      </c>
      <c r="O134" s="13">
        <f t="shared" si="18"/>
        <v>17138</v>
      </c>
      <c r="P134" s="48">
        <f t="shared" si="13"/>
        <v>64.16083261577627</v>
      </c>
    </row>
    <row r="135" spans="1:16" ht="12.75">
      <c r="A135" s="1">
        <f t="shared" si="17"/>
        <v>58</v>
      </c>
      <c r="B135" s="4" t="s">
        <v>0</v>
      </c>
      <c r="C135" s="5" t="s">
        <v>60</v>
      </c>
      <c r="D135" s="49">
        <f t="shared" si="16"/>
        <v>0.009647250274733971</v>
      </c>
      <c r="E135" s="7">
        <v>18554</v>
      </c>
      <c r="F135" s="7">
        <v>25387</v>
      </c>
      <c r="G135" s="7">
        <v>2939</v>
      </c>
      <c r="H135" s="48">
        <f t="shared" si="19"/>
        <v>11.576791271123016</v>
      </c>
      <c r="I135" s="7">
        <v>-2335</v>
      </c>
      <c r="J135" s="48">
        <f t="shared" si="10"/>
        <v>-9.197620829558435</v>
      </c>
      <c r="K135" s="7">
        <v>0</v>
      </c>
      <c r="L135" s="48">
        <f t="shared" si="11"/>
        <v>0</v>
      </c>
      <c r="M135" s="7">
        <v>0</v>
      </c>
      <c r="N135" s="48">
        <f t="shared" si="12"/>
        <v>0</v>
      </c>
      <c r="O135" s="13">
        <f t="shared" si="18"/>
        <v>25991</v>
      </c>
      <c r="P135" s="48">
        <f t="shared" si="13"/>
        <v>102.37917044156458</v>
      </c>
    </row>
    <row r="136" spans="1:16" ht="12.75">
      <c r="A136" s="1">
        <f t="shared" si="17"/>
        <v>59</v>
      </c>
      <c r="B136" s="4" t="s">
        <v>0</v>
      </c>
      <c r="C136" s="8" t="s">
        <v>172</v>
      </c>
      <c r="D136" s="49">
        <f t="shared" si="16"/>
        <v>0.008803882809733514</v>
      </c>
      <c r="E136" s="7">
        <v>16932</v>
      </c>
      <c r="F136" s="7">
        <v>-14698</v>
      </c>
      <c r="G136" s="7">
        <v>0</v>
      </c>
      <c r="H136" s="48">
        <f t="shared" si="19"/>
        <v>0</v>
      </c>
      <c r="I136" s="7">
        <v>-3372</v>
      </c>
      <c r="J136" s="48">
        <f aca="true" t="shared" si="20" ref="J136:J199">+(I136*100)/F136</f>
        <v>22.9418968567152</v>
      </c>
      <c r="K136" s="7">
        <v>-2474</v>
      </c>
      <c r="L136" s="48">
        <f aca="true" t="shared" si="21" ref="L136:L199">+(K136*100)/F136</f>
        <v>16.83222207103007</v>
      </c>
      <c r="M136" s="7">
        <v>0</v>
      </c>
      <c r="N136" s="48">
        <f aca="true" t="shared" si="22" ref="N136:N199">+(M136*100)/F136</f>
        <v>0</v>
      </c>
      <c r="O136" s="13">
        <f t="shared" si="18"/>
        <v>-20544</v>
      </c>
      <c r="P136" s="48">
        <f aca="true" t="shared" si="23" ref="P136:P199">+(O136*100)/F136</f>
        <v>139.77411892774526</v>
      </c>
    </row>
    <row r="137" spans="1:16" ht="12.75">
      <c r="A137" s="1">
        <f t="shared" si="17"/>
        <v>60</v>
      </c>
      <c r="B137" s="4" t="s">
        <v>0</v>
      </c>
      <c r="C137" s="5" t="s">
        <v>41</v>
      </c>
      <c r="D137" s="49">
        <f t="shared" si="16"/>
        <v>0.007988592929881036</v>
      </c>
      <c r="E137" s="7">
        <v>15364</v>
      </c>
      <c r="F137" s="7">
        <v>20079</v>
      </c>
      <c r="G137" s="7">
        <v>-7789</v>
      </c>
      <c r="H137" s="48">
        <f t="shared" si="19"/>
        <v>-38.79177249863041</v>
      </c>
      <c r="I137" s="7">
        <v>-9629</v>
      </c>
      <c r="J137" s="48">
        <f t="shared" si="20"/>
        <v>-47.95557547686638</v>
      </c>
      <c r="K137" s="7">
        <v>-3960</v>
      </c>
      <c r="L137" s="48">
        <f t="shared" si="21"/>
        <v>-19.722097714029584</v>
      </c>
      <c r="M137" s="7">
        <v>0</v>
      </c>
      <c r="N137" s="48">
        <f t="shared" si="22"/>
        <v>0</v>
      </c>
      <c r="O137" s="13">
        <f t="shared" si="18"/>
        <v>-1299</v>
      </c>
      <c r="P137" s="48">
        <f t="shared" si="23"/>
        <v>-6.469445689526371</v>
      </c>
    </row>
    <row r="138" spans="1:16" ht="12.75">
      <c r="A138" s="1">
        <f t="shared" si="17"/>
        <v>61</v>
      </c>
      <c r="B138" s="4" t="s">
        <v>0</v>
      </c>
      <c r="C138" s="5" t="s">
        <v>14</v>
      </c>
      <c r="D138" s="49">
        <f t="shared" si="16"/>
        <v>-0.008111302376083322</v>
      </c>
      <c r="E138" s="7">
        <v>-15600</v>
      </c>
      <c r="F138" s="7">
        <v>-9766</v>
      </c>
      <c r="G138" s="7">
        <v>-526</v>
      </c>
      <c r="H138" s="48">
        <f t="shared" si="19"/>
        <v>5.386033176326029</v>
      </c>
      <c r="I138" s="7">
        <v>3510</v>
      </c>
      <c r="J138" s="48">
        <f t="shared" si="20"/>
        <v>-35.94101986483719</v>
      </c>
      <c r="K138" s="7">
        <v>-1980</v>
      </c>
      <c r="L138" s="48">
        <f t="shared" si="21"/>
        <v>20.27442146221585</v>
      </c>
      <c r="M138" s="7">
        <v>0</v>
      </c>
      <c r="N138" s="48">
        <f t="shared" si="22"/>
        <v>0</v>
      </c>
      <c r="O138" s="13">
        <f t="shared" si="18"/>
        <v>-8762</v>
      </c>
      <c r="P138" s="48">
        <f t="shared" si="23"/>
        <v>89.71943477370469</v>
      </c>
    </row>
    <row r="139" spans="1:16" ht="12.75">
      <c r="A139" s="1">
        <f t="shared" si="17"/>
        <v>62</v>
      </c>
      <c r="B139" s="4" t="s">
        <v>0</v>
      </c>
      <c r="C139" s="5" t="s">
        <v>10</v>
      </c>
      <c r="D139" s="49">
        <f t="shared" si="16"/>
        <v>-0.06657143443058179</v>
      </c>
      <c r="E139" s="7">
        <v>-128033</v>
      </c>
      <c r="F139" s="7">
        <v>-126590</v>
      </c>
      <c r="G139" s="7">
        <v>1417</v>
      </c>
      <c r="H139" s="48">
        <f t="shared" si="19"/>
        <v>-1.119361718935145</v>
      </c>
      <c r="I139" s="7">
        <v>26945</v>
      </c>
      <c r="J139" s="48">
        <f t="shared" si="20"/>
        <v>-21.285251599652423</v>
      </c>
      <c r="K139" s="7">
        <v>-20013</v>
      </c>
      <c r="L139" s="48">
        <f t="shared" si="21"/>
        <v>15.809305632356427</v>
      </c>
      <c r="M139" s="7">
        <v>0</v>
      </c>
      <c r="N139" s="48">
        <f t="shared" si="22"/>
        <v>0</v>
      </c>
      <c r="O139" s="13">
        <f t="shared" si="18"/>
        <v>-118241</v>
      </c>
      <c r="P139" s="48">
        <f t="shared" si="23"/>
        <v>93.40469231376886</v>
      </c>
    </row>
    <row r="140" spans="2:16" ht="12.75">
      <c r="B140" s="4"/>
      <c r="C140" s="17" t="s">
        <v>180</v>
      </c>
      <c r="D140" s="49">
        <f t="shared" si="16"/>
        <v>100</v>
      </c>
      <c r="E140" s="15">
        <v>192324232</v>
      </c>
      <c r="F140" s="15">
        <v>147819347</v>
      </c>
      <c r="G140" s="15">
        <v>-51170662</v>
      </c>
      <c r="H140" s="48">
        <f t="shared" si="19"/>
        <v>-34.61702614611063</v>
      </c>
      <c r="I140" s="15">
        <v>-50459154</v>
      </c>
      <c r="J140" s="48">
        <f t="shared" si="20"/>
        <v>-34.13568996485961</v>
      </c>
      <c r="K140" s="15">
        <v>-35752820</v>
      </c>
      <c r="L140" s="48">
        <f t="shared" si="21"/>
        <v>-24.18683394670929</v>
      </c>
      <c r="M140" s="15">
        <v>11252975</v>
      </c>
      <c r="N140" s="48">
        <f t="shared" si="22"/>
        <v>7.612653707636795</v>
      </c>
      <c r="O140" s="16">
        <v>21689686</v>
      </c>
      <c r="P140" s="48">
        <f t="shared" si="23"/>
        <v>14.673103649957268</v>
      </c>
    </row>
    <row r="141" spans="2:16" ht="12.75">
      <c r="B141" s="4"/>
      <c r="C141" s="5"/>
      <c r="D141" s="5"/>
      <c r="E141" s="7"/>
      <c r="F141" s="7"/>
      <c r="G141" s="7"/>
      <c r="H141" s="48"/>
      <c r="I141" s="7"/>
      <c r="J141" s="48"/>
      <c r="K141" s="7"/>
      <c r="L141" s="48"/>
      <c r="M141" s="7"/>
      <c r="N141" s="48"/>
      <c r="O141" s="13"/>
      <c r="P141" s="48"/>
    </row>
    <row r="142" spans="2:16" ht="12.75">
      <c r="B142" s="4"/>
      <c r="C142" s="5"/>
      <c r="D142" s="5"/>
      <c r="E142" s="7"/>
      <c r="F142" s="7"/>
      <c r="G142" s="7"/>
      <c r="H142" s="48"/>
      <c r="I142" s="7"/>
      <c r="J142" s="48"/>
      <c r="K142" s="7"/>
      <c r="L142" s="48"/>
      <c r="M142" s="7"/>
      <c r="N142" s="48"/>
      <c r="O142" s="13"/>
      <c r="P142" s="48"/>
    </row>
    <row r="143" spans="2:16" ht="12.75">
      <c r="B143" s="23" t="s">
        <v>183</v>
      </c>
      <c r="C143" s="5"/>
      <c r="D143" s="5"/>
      <c r="E143" s="7"/>
      <c r="F143" s="7"/>
      <c r="G143" s="7"/>
      <c r="H143" s="48"/>
      <c r="I143" s="7"/>
      <c r="J143" s="48"/>
      <c r="K143" s="7"/>
      <c r="L143" s="48"/>
      <c r="M143" s="7"/>
      <c r="N143" s="48"/>
      <c r="O143" s="13"/>
      <c r="P143" s="48"/>
    </row>
    <row r="144" spans="1:16" ht="12.75">
      <c r="A144" s="1">
        <v>1</v>
      </c>
      <c r="B144" s="4" t="s">
        <v>0</v>
      </c>
      <c r="C144" s="10" t="s">
        <v>169</v>
      </c>
      <c r="D144" s="49">
        <f>(E144*100)/$E$204</f>
        <v>13.831536352481603</v>
      </c>
      <c r="E144" s="7">
        <v>239638616</v>
      </c>
      <c r="F144" s="7">
        <v>188616784</v>
      </c>
      <c r="G144" s="7">
        <v>-141917184</v>
      </c>
      <c r="H144" s="48">
        <f t="shared" si="19"/>
        <v>-75.24101566698327</v>
      </c>
      <c r="I144" s="7">
        <v>-49464080</v>
      </c>
      <c r="J144" s="48">
        <f t="shared" si="20"/>
        <v>-26.22464393200554</v>
      </c>
      <c r="K144" s="7">
        <v>-19005514</v>
      </c>
      <c r="L144" s="48">
        <f t="shared" si="21"/>
        <v>-10.076258112851717</v>
      </c>
      <c r="M144" s="7">
        <v>0</v>
      </c>
      <c r="N144" s="48">
        <f t="shared" si="22"/>
        <v>0</v>
      </c>
      <c r="O144" s="13">
        <f aca="true" t="shared" si="24" ref="O144:O175">+F144+G144+I144+K144+M144</f>
        <v>-21769994</v>
      </c>
      <c r="P144" s="48">
        <f t="shared" si="23"/>
        <v>-11.541917711840533</v>
      </c>
    </row>
    <row r="145" spans="1:16" ht="12.75">
      <c r="A145" s="1">
        <f aca="true" t="shared" si="25" ref="A145:A161">+A144+1</f>
        <v>2</v>
      </c>
      <c r="B145" s="4" t="s">
        <v>0</v>
      </c>
      <c r="C145" s="5" t="s">
        <v>98</v>
      </c>
      <c r="D145" s="49">
        <f aca="true" t="shared" si="26" ref="D145:D204">(E145*100)/$E$204</f>
        <v>11.563759987319102</v>
      </c>
      <c r="E145" s="7">
        <v>200348202</v>
      </c>
      <c r="F145" s="7">
        <v>198503616</v>
      </c>
      <c r="G145" s="7">
        <v>-115138832</v>
      </c>
      <c r="H145" s="48">
        <f t="shared" si="19"/>
        <v>-58.00339274424099</v>
      </c>
      <c r="I145" s="7">
        <v>-17117254</v>
      </c>
      <c r="J145" s="48">
        <f t="shared" si="20"/>
        <v>-8.623144678633965</v>
      </c>
      <c r="K145" s="7">
        <v>-86408872</v>
      </c>
      <c r="L145" s="48">
        <f t="shared" si="21"/>
        <v>-43.53012491218296</v>
      </c>
      <c r="M145" s="7">
        <v>0</v>
      </c>
      <c r="N145" s="48">
        <f t="shared" si="22"/>
        <v>0</v>
      </c>
      <c r="O145" s="13">
        <f t="shared" si="24"/>
        <v>-20161342</v>
      </c>
      <c r="P145" s="48">
        <f t="shared" si="23"/>
        <v>-10.156662335057916</v>
      </c>
    </row>
    <row r="146" spans="1:16" ht="12.75">
      <c r="A146" s="1">
        <f t="shared" si="25"/>
        <v>3</v>
      </c>
      <c r="B146" s="4" t="s">
        <v>0</v>
      </c>
      <c r="C146" s="5" t="s">
        <v>7</v>
      </c>
      <c r="D146" s="49">
        <f t="shared" si="26"/>
        <v>6.747538229012428</v>
      </c>
      <c r="E146" s="7">
        <v>116904636</v>
      </c>
      <c r="F146" s="7">
        <v>101903784</v>
      </c>
      <c r="G146" s="7">
        <v>-68172912</v>
      </c>
      <c r="H146" s="48">
        <f t="shared" si="19"/>
        <v>-66.89929394574789</v>
      </c>
      <c r="I146" s="7">
        <v>-24721300</v>
      </c>
      <c r="J146" s="48">
        <f t="shared" si="20"/>
        <v>-24.259452426221973</v>
      </c>
      <c r="K146" s="7">
        <v>-13736604</v>
      </c>
      <c r="L146" s="48">
        <f t="shared" si="21"/>
        <v>-13.479974404090823</v>
      </c>
      <c r="M146" s="7">
        <v>689</v>
      </c>
      <c r="N146" s="48">
        <f t="shared" si="22"/>
        <v>0.0006761279836281644</v>
      </c>
      <c r="O146" s="13">
        <f t="shared" si="24"/>
        <v>-4726343</v>
      </c>
      <c r="P146" s="48">
        <f t="shared" si="23"/>
        <v>-4.638044648077053</v>
      </c>
    </row>
    <row r="147" spans="1:16" ht="12.75">
      <c r="A147" s="1">
        <f t="shared" si="25"/>
        <v>4</v>
      </c>
      <c r="B147" s="4" t="s">
        <v>23</v>
      </c>
      <c r="C147" s="5" t="s">
        <v>25</v>
      </c>
      <c r="D147" s="49">
        <f t="shared" si="26"/>
        <v>6.312201787267495</v>
      </c>
      <c r="E147" s="7">
        <v>109362204</v>
      </c>
      <c r="F147" s="7">
        <v>101582072</v>
      </c>
      <c r="G147" s="7">
        <v>-65979440</v>
      </c>
      <c r="H147" s="48">
        <f t="shared" si="19"/>
        <v>-64.95185489029993</v>
      </c>
      <c r="I147" s="7">
        <v>-25918316</v>
      </c>
      <c r="J147" s="48">
        <f t="shared" si="20"/>
        <v>-25.51465577508598</v>
      </c>
      <c r="K147" s="7">
        <v>-17979922</v>
      </c>
      <c r="L147" s="48">
        <f t="shared" si="21"/>
        <v>-17.69989688731689</v>
      </c>
      <c r="M147" s="7">
        <v>0</v>
      </c>
      <c r="N147" s="48">
        <f t="shared" si="22"/>
        <v>0</v>
      </c>
      <c r="O147" s="13">
        <f t="shared" si="24"/>
        <v>-8295606</v>
      </c>
      <c r="P147" s="48">
        <f t="shared" si="23"/>
        <v>-8.166407552702804</v>
      </c>
    </row>
    <row r="148" spans="1:16" ht="12.75">
      <c r="A148" s="1">
        <f t="shared" si="25"/>
        <v>5</v>
      </c>
      <c r="B148" s="4" t="s">
        <v>0</v>
      </c>
      <c r="C148" s="5" t="s">
        <v>31</v>
      </c>
      <c r="D148" s="49">
        <f t="shared" si="26"/>
        <v>5.745828616657828</v>
      </c>
      <c r="E148" s="7">
        <v>99549492</v>
      </c>
      <c r="F148" s="7">
        <v>90575104</v>
      </c>
      <c r="G148" s="7">
        <v>-78730464</v>
      </c>
      <c r="H148" s="48">
        <f t="shared" si="19"/>
        <v>-86.92285244298478</v>
      </c>
      <c r="I148" s="7">
        <v>-17328452</v>
      </c>
      <c r="J148" s="48">
        <f t="shared" si="20"/>
        <v>-19.131583884242627</v>
      </c>
      <c r="K148" s="7">
        <v>-14656510</v>
      </c>
      <c r="L148" s="48">
        <f t="shared" si="21"/>
        <v>-16.181609904637813</v>
      </c>
      <c r="M148" s="7">
        <v>0</v>
      </c>
      <c r="N148" s="48">
        <f t="shared" si="22"/>
        <v>0</v>
      </c>
      <c r="O148" s="13">
        <f t="shared" si="24"/>
        <v>-20140322</v>
      </c>
      <c r="P148" s="48">
        <f t="shared" si="23"/>
        <v>-22.236046231865217</v>
      </c>
    </row>
    <row r="149" spans="1:16" ht="12.75">
      <c r="A149" s="1">
        <f t="shared" si="25"/>
        <v>6</v>
      </c>
      <c r="B149" s="4" t="s">
        <v>23</v>
      </c>
      <c r="C149" s="5" t="s">
        <v>56</v>
      </c>
      <c r="D149" s="49">
        <f t="shared" si="26"/>
        <v>4.925524425997926</v>
      </c>
      <c r="E149" s="7">
        <v>85337292</v>
      </c>
      <c r="F149" s="7">
        <v>73540384</v>
      </c>
      <c r="G149" s="7">
        <v>-66736316</v>
      </c>
      <c r="H149" s="48">
        <f t="shared" si="19"/>
        <v>-90.74784814830447</v>
      </c>
      <c r="I149" s="7">
        <v>-21216942</v>
      </c>
      <c r="J149" s="48">
        <f t="shared" si="20"/>
        <v>-28.85073594394068</v>
      </c>
      <c r="K149" s="7">
        <v>-11561988</v>
      </c>
      <c r="L149" s="48">
        <f t="shared" si="21"/>
        <v>-15.721957611752476</v>
      </c>
      <c r="M149" s="7">
        <v>0</v>
      </c>
      <c r="N149" s="48">
        <f t="shared" si="22"/>
        <v>0</v>
      </c>
      <c r="O149" s="13">
        <f t="shared" si="24"/>
        <v>-25974862</v>
      </c>
      <c r="P149" s="48">
        <f t="shared" si="23"/>
        <v>-35.32054170399763</v>
      </c>
    </row>
    <row r="150" spans="1:16" ht="12.75">
      <c r="A150" s="1">
        <f t="shared" si="25"/>
        <v>7</v>
      </c>
      <c r="B150" s="4" t="s">
        <v>23</v>
      </c>
      <c r="C150" s="5" t="s">
        <v>34</v>
      </c>
      <c r="D150" s="49">
        <f t="shared" si="26"/>
        <v>4.751767373233634</v>
      </c>
      <c r="E150" s="7">
        <v>82326860</v>
      </c>
      <c r="F150" s="7">
        <v>78948488</v>
      </c>
      <c r="G150" s="7">
        <v>-58336792</v>
      </c>
      <c r="H150" s="48">
        <f t="shared" si="19"/>
        <v>-73.89222197643608</v>
      </c>
      <c r="I150" s="7">
        <v>-17329652</v>
      </c>
      <c r="J150" s="48">
        <f t="shared" si="20"/>
        <v>-21.95058124482384</v>
      </c>
      <c r="K150" s="7">
        <v>-16816720</v>
      </c>
      <c r="L150" s="48">
        <f t="shared" si="21"/>
        <v>-21.300876591835426</v>
      </c>
      <c r="M150" s="7">
        <v>0</v>
      </c>
      <c r="N150" s="48">
        <f t="shared" si="22"/>
        <v>0</v>
      </c>
      <c r="O150" s="13">
        <f t="shared" si="24"/>
        <v>-13534676</v>
      </c>
      <c r="P150" s="48">
        <f t="shared" si="23"/>
        <v>-17.143679813095343</v>
      </c>
    </row>
    <row r="151" spans="1:16" ht="12.75">
      <c r="A151" s="1">
        <f t="shared" si="25"/>
        <v>8</v>
      </c>
      <c r="B151" s="4" t="s">
        <v>0</v>
      </c>
      <c r="C151" s="5" t="s">
        <v>96</v>
      </c>
      <c r="D151" s="49">
        <f t="shared" si="26"/>
        <v>4.198597324161635</v>
      </c>
      <c r="E151" s="7">
        <v>72742899</v>
      </c>
      <c r="F151" s="7">
        <v>57408376</v>
      </c>
      <c r="G151" s="7">
        <v>-20924120</v>
      </c>
      <c r="H151" s="48">
        <f t="shared" si="19"/>
        <v>-36.447852139207</v>
      </c>
      <c r="I151" s="7">
        <v>-14948574</v>
      </c>
      <c r="J151" s="48">
        <f t="shared" si="20"/>
        <v>-26.03901214693828</v>
      </c>
      <c r="K151" s="7">
        <v>-10474800</v>
      </c>
      <c r="L151" s="48">
        <f t="shared" si="21"/>
        <v>-18.24611795324083</v>
      </c>
      <c r="M151" s="7">
        <v>0</v>
      </c>
      <c r="N151" s="48">
        <f t="shared" si="22"/>
        <v>0</v>
      </c>
      <c r="O151" s="13">
        <f t="shared" si="24"/>
        <v>11060882</v>
      </c>
      <c r="P151" s="48">
        <f t="shared" si="23"/>
        <v>19.267017760613886</v>
      </c>
    </row>
    <row r="152" spans="1:16" ht="12.75">
      <c r="A152" s="1">
        <f t="shared" si="25"/>
        <v>9</v>
      </c>
      <c r="B152" s="4" t="s">
        <v>0</v>
      </c>
      <c r="C152" s="5" t="s">
        <v>40</v>
      </c>
      <c r="D152" s="49">
        <f t="shared" si="26"/>
        <v>4.140910988327755</v>
      </c>
      <c r="E152" s="7">
        <v>71743453</v>
      </c>
      <c r="F152" s="7">
        <v>58945752</v>
      </c>
      <c r="G152" s="7">
        <v>-50182928</v>
      </c>
      <c r="H152" s="48">
        <f t="shared" si="19"/>
        <v>-85.13408735543827</v>
      </c>
      <c r="I152" s="7">
        <v>-16817348</v>
      </c>
      <c r="J152" s="48">
        <f t="shared" si="20"/>
        <v>-28.530211982027136</v>
      </c>
      <c r="K152" s="7">
        <v>-10709905</v>
      </c>
      <c r="L152" s="48">
        <f t="shared" si="21"/>
        <v>-18.16908706160878</v>
      </c>
      <c r="M152" s="7">
        <v>4773042</v>
      </c>
      <c r="N152" s="48">
        <f t="shared" si="22"/>
        <v>8.097346862247173</v>
      </c>
      <c r="O152" s="13">
        <f t="shared" si="24"/>
        <v>-13991387</v>
      </c>
      <c r="P152" s="48">
        <f t="shared" si="23"/>
        <v>-23.736039536827015</v>
      </c>
    </row>
    <row r="153" spans="1:16" ht="12.75">
      <c r="A153" s="1">
        <f t="shared" si="25"/>
        <v>10</v>
      </c>
      <c r="B153" s="4" t="s">
        <v>0</v>
      </c>
      <c r="C153" s="5" t="s">
        <v>4</v>
      </c>
      <c r="D153" s="49">
        <f t="shared" si="26"/>
        <v>3.1946578802680916</v>
      </c>
      <c r="E153" s="7">
        <v>55349122</v>
      </c>
      <c r="F153" s="7">
        <v>43506088</v>
      </c>
      <c r="G153" s="7">
        <v>-29987328</v>
      </c>
      <c r="H153" s="48">
        <f t="shared" si="19"/>
        <v>-68.92673963239352</v>
      </c>
      <c r="I153" s="7">
        <v>-9871591</v>
      </c>
      <c r="J153" s="48">
        <f t="shared" si="20"/>
        <v>-22.690137067713373</v>
      </c>
      <c r="K153" s="7">
        <v>-10878496</v>
      </c>
      <c r="L153" s="48">
        <f t="shared" si="21"/>
        <v>-25.004537296021653</v>
      </c>
      <c r="M153" s="7">
        <v>0</v>
      </c>
      <c r="N153" s="48">
        <f t="shared" si="22"/>
        <v>0</v>
      </c>
      <c r="O153" s="13">
        <f t="shared" si="24"/>
        <v>-7231327</v>
      </c>
      <c r="P153" s="48">
        <f t="shared" si="23"/>
        <v>-16.621413996128542</v>
      </c>
    </row>
    <row r="154" spans="1:16" ht="12.75">
      <c r="A154" s="1">
        <f t="shared" si="25"/>
        <v>11</v>
      </c>
      <c r="B154" s="4" t="s">
        <v>0</v>
      </c>
      <c r="C154" s="5" t="s">
        <v>16</v>
      </c>
      <c r="D154" s="49">
        <f t="shared" si="26"/>
        <v>3.0511609222565927</v>
      </c>
      <c r="E154" s="7">
        <v>52862962</v>
      </c>
      <c r="F154" s="7">
        <v>50042280</v>
      </c>
      <c r="G154" s="7">
        <v>-32794168</v>
      </c>
      <c r="H154" s="48">
        <f t="shared" si="19"/>
        <v>-65.53292136169655</v>
      </c>
      <c r="I154" s="7">
        <v>-11149769</v>
      </c>
      <c r="J154" s="48">
        <f t="shared" si="20"/>
        <v>-22.28069744224284</v>
      </c>
      <c r="K154" s="7">
        <v>-11855533</v>
      </c>
      <c r="L154" s="48">
        <f t="shared" si="21"/>
        <v>-23.691032862611376</v>
      </c>
      <c r="M154" s="7">
        <v>0</v>
      </c>
      <c r="N154" s="48">
        <f t="shared" si="22"/>
        <v>0</v>
      </c>
      <c r="O154" s="13">
        <f t="shared" si="24"/>
        <v>-5757190</v>
      </c>
      <c r="P154" s="48">
        <f t="shared" si="23"/>
        <v>-11.504651666550764</v>
      </c>
    </row>
    <row r="155" spans="1:16" ht="12.75">
      <c r="A155" s="1">
        <f t="shared" si="25"/>
        <v>12</v>
      </c>
      <c r="B155" s="4" t="s">
        <v>0</v>
      </c>
      <c r="C155" s="5" t="s">
        <v>36</v>
      </c>
      <c r="D155" s="49">
        <f t="shared" si="26"/>
        <v>3.0042547509502264</v>
      </c>
      <c r="E155" s="7">
        <v>52050288</v>
      </c>
      <c r="F155" s="7">
        <v>31053492</v>
      </c>
      <c r="G155" s="7">
        <v>-2528742</v>
      </c>
      <c r="H155" s="48">
        <f t="shared" si="19"/>
        <v>-8.143180805559645</v>
      </c>
      <c r="I155" s="7">
        <v>-11249885</v>
      </c>
      <c r="J155" s="48">
        <f t="shared" si="20"/>
        <v>-36.227439413255034</v>
      </c>
      <c r="K155" s="7">
        <v>-11692719</v>
      </c>
      <c r="L155" s="48">
        <f t="shared" si="21"/>
        <v>-37.65347549319091</v>
      </c>
      <c r="M155" s="7">
        <v>7392632</v>
      </c>
      <c r="N155" s="48">
        <f t="shared" si="22"/>
        <v>23.80612138563998</v>
      </c>
      <c r="O155" s="13">
        <f t="shared" si="24"/>
        <v>12974778</v>
      </c>
      <c r="P155" s="48">
        <f t="shared" si="23"/>
        <v>41.78202567363439</v>
      </c>
    </row>
    <row r="156" spans="1:16" ht="12.75">
      <c r="A156" s="1">
        <f t="shared" si="25"/>
        <v>13</v>
      </c>
      <c r="B156" s="4" t="s">
        <v>23</v>
      </c>
      <c r="C156" s="5" t="s">
        <v>33</v>
      </c>
      <c r="D156" s="49">
        <f t="shared" si="26"/>
        <v>2.8127630542722164</v>
      </c>
      <c r="E156" s="7">
        <v>48732594</v>
      </c>
      <c r="F156" s="7">
        <v>42583648</v>
      </c>
      <c r="G156" s="7">
        <v>-28155004</v>
      </c>
      <c r="H156" s="48">
        <f t="shared" si="19"/>
        <v>-66.11693765644503</v>
      </c>
      <c r="I156" s="7">
        <v>-8466147</v>
      </c>
      <c r="J156" s="48">
        <f t="shared" si="20"/>
        <v>-19.881215907101243</v>
      </c>
      <c r="K156" s="7">
        <v>-9322149</v>
      </c>
      <c r="L156" s="48">
        <f t="shared" si="21"/>
        <v>-21.891381875033346</v>
      </c>
      <c r="M156" s="7">
        <v>25446</v>
      </c>
      <c r="N156" s="48">
        <f t="shared" si="22"/>
        <v>0.059755331436141874</v>
      </c>
      <c r="O156" s="13">
        <f t="shared" si="24"/>
        <v>-3334206</v>
      </c>
      <c r="P156" s="48">
        <f t="shared" si="23"/>
        <v>-7.829780107143474</v>
      </c>
    </row>
    <row r="157" spans="1:16" ht="12.75">
      <c r="A157" s="1">
        <f t="shared" si="25"/>
        <v>14</v>
      </c>
      <c r="B157" s="4" t="s">
        <v>0</v>
      </c>
      <c r="C157" s="5" t="s">
        <v>19</v>
      </c>
      <c r="D157" s="49">
        <f t="shared" si="26"/>
        <v>2.365021792959825</v>
      </c>
      <c r="E157" s="7">
        <v>40975242</v>
      </c>
      <c r="F157" s="7">
        <v>39839932</v>
      </c>
      <c r="G157" s="7">
        <v>-25589990</v>
      </c>
      <c r="H157" s="48">
        <f t="shared" si="19"/>
        <v>-64.2320122433944</v>
      </c>
      <c r="I157" s="7">
        <v>-12878380</v>
      </c>
      <c r="J157" s="48">
        <f t="shared" si="20"/>
        <v>-32.32530617773143</v>
      </c>
      <c r="K157" s="7">
        <v>-3382539</v>
      </c>
      <c r="L157" s="48">
        <f t="shared" si="21"/>
        <v>-8.490323226455306</v>
      </c>
      <c r="M157" s="7">
        <v>0</v>
      </c>
      <c r="N157" s="48">
        <f t="shared" si="22"/>
        <v>0</v>
      </c>
      <c r="O157" s="13">
        <f t="shared" si="24"/>
        <v>-2010977</v>
      </c>
      <c r="P157" s="48">
        <f t="shared" si="23"/>
        <v>-5.047641647581125</v>
      </c>
    </row>
    <row r="158" spans="1:16" ht="12.75">
      <c r="A158" s="1">
        <f t="shared" si="25"/>
        <v>15</v>
      </c>
      <c r="B158" s="4" t="s">
        <v>0</v>
      </c>
      <c r="C158" s="5" t="s">
        <v>166</v>
      </c>
      <c r="D158" s="49">
        <f t="shared" si="26"/>
        <v>2.2505747498580573</v>
      </c>
      <c r="E158" s="7">
        <v>38992387</v>
      </c>
      <c r="F158" s="7">
        <v>34304780</v>
      </c>
      <c r="G158" s="7">
        <v>-21748384</v>
      </c>
      <c r="H158" s="48">
        <f t="shared" si="19"/>
        <v>-63.39753235554929</v>
      </c>
      <c r="I158" s="7">
        <v>-8866454</v>
      </c>
      <c r="J158" s="48">
        <f t="shared" si="20"/>
        <v>-25.84611823774996</v>
      </c>
      <c r="K158" s="7">
        <v>-11409546</v>
      </c>
      <c r="L158" s="48">
        <f t="shared" si="21"/>
        <v>-33.25934753116038</v>
      </c>
      <c r="M158" s="7">
        <v>0</v>
      </c>
      <c r="N158" s="48">
        <f t="shared" si="22"/>
        <v>0</v>
      </c>
      <c r="O158" s="13">
        <f t="shared" si="24"/>
        <v>-7719604</v>
      </c>
      <c r="P158" s="48">
        <f t="shared" si="23"/>
        <v>-22.502998124459623</v>
      </c>
    </row>
    <row r="159" spans="1:16" ht="12.75">
      <c r="A159" s="1">
        <f t="shared" si="25"/>
        <v>16</v>
      </c>
      <c r="B159" s="4" t="s">
        <v>0</v>
      </c>
      <c r="C159" s="5" t="s">
        <v>3</v>
      </c>
      <c r="D159" s="49">
        <f t="shared" si="26"/>
        <v>1.9190905779048102</v>
      </c>
      <c r="E159" s="7">
        <v>33249250</v>
      </c>
      <c r="F159" s="7">
        <v>28794360</v>
      </c>
      <c r="G159" s="7">
        <v>-21544024</v>
      </c>
      <c r="H159" s="48">
        <f t="shared" si="19"/>
        <v>-74.82029119591475</v>
      </c>
      <c r="I159" s="7">
        <v>-9170442</v>
      </c>
      <c r="J159" s="48">
        <f t="shared" si="20"/>
        <v>-31.84804940967606</v>
      </c>
      <c r="K159" s="7">
        <v>-3450947</v>
      </c>
      <c r="L159" s="48">
        <f t="shared" si="21"/>
        <v>-11.984801884813553</v>
      </c>
      <c r="M159" s="7">
        <v>0</v>
      </c>
      <c r="N159" s="48">
        <f t="shared" si="22"/>
        <v>0</v>
      </c>
      <c r="O159" s="13">
        <f t="shared" si="24"/>
        <v>-5371053</v>
      </c>
      <c r="P159" s="48">
        <f t="shared" si="23"/>
        <v>-18.65314249040437</v>
      </c>
    </row>
    <row r="160" spans="1:16" ht="12.75">
      <c r="A160" s="1">
        <f t="shared" si="25"/>
        <v>17</v>
      </c>
      <c r="B160" s="4" t="s">
        <v>0</v>
      </c>
      <c r="C160" s="5" t="s">
        <v>6</v>
      </c>
      <c r="D160" s="49">
        <f t="shared" si="26"/>
        <v>1.8077592847094754</v>
      </c>
      <c r="E160" s="7">
        <v>31320377</v>
      </c>
      <c r="F160" s="7">
        <v>29176912</v>
      </c>
      <c r="G160" s="7">
        <v>-16817884</v>
      </c>
      <c r="H160" s="48">
        <f t="shared" si="19"/>
        <v>-57.64106907543883</v>
      </c>
      <c r="I160" s="7">
        <v>-6420383</v>
      </c>
      <c r="J160" s="48">
        <f t="shared" si="20"/>
        <v>-22.00501204514035</v>
      </c>
      <c r="K160" s="7">
        <v>-6514170</v>
      </c>
      <c r="L160" s="48">
        <f t="shared" si="21"/>
        <v>-22.326454561058416</v>
      </c>
      <c r="M160" s="7">
        <v>0</v>
      </c>
      <c r="N160" s="48">
        <f t="shared" si="22"/>
        <v>0</v>
      </c>
      <c r="O160" s="13">
        <f t="shared" si="24"/>
        <v>-575525</v>
      </c>
      <c r="P160" s="48">
        <f t="shared" si="23"/>
        <v>-1.9725356816375907</v>
      </c>
    </row>
    <row r="161" spans="1:16" ht="12.75">
      <c r="A161" s="1">
        <f t="shared" si="25"/>
        <v>18</v>
      </c>
      <c r="B161" s="4" t="s">
        <v>0</v>
      </c>
      <c r="C161" s="5" t="s">
        <v>63</v>
      </c>
      <c r="D161" s="49">
        <f t="shared" si="26"/>
        <v>1.7898305918315578</v>
      </c>
      <c r="E161" s="7">
        <v>31009753</v>
      </c>
      <c r="F161" s="7">
        <v>26930236</v>
      </c>
      <c r="G161" s="7">
        <v>-11006379</v>
      </c>
      <c r="H161" s="48">
        <f t="shared" si="19"/>
        <v>-40.869968610746675</v>
      </c>
      <c r="I161" s="7">
        <v>-9513574</v>
      </c>
      <c r="J161" s="48">
        <f t="shared" si="20"/>
        <v>-35.32673831748077</v>
      </c>
      <c r="K161" s="7">
        <v>-8429341</v>
      </c>
      <c r="L161" s="48">
        <f t="shared" si="21"/>
        <v>-31.300657743957387</v>
      </c>
      <c r="M161" s="7">
        <v>0</v>
      </c>
      <c r="N161" s="48">
        <f t="shared" si="22"/>
        <v>0</v>
      </c>
      <c r="O161" s="13">
        <f t="shared" si="24"/>
        <v>-2019058</v>
      </c>
      <c r="P161" s="48">
        <f t="shared" si="23"/>
        <v>-7.497364672184826</v>
      </c>
    </row>
    <row r="162" spans="1:16" ht="12.75">
      <c r="A162" s="1">
        <f aca="true" t="shared" si="27" ref="A162:A203">+A161+1</f>
        <v>19</v>
      </c>
      <c r="B162" s="4" t="s">
        <v>0</v>
      </c>
      <c r="C162" s="5" t="s">
        <v>58</v>
      </c>
      <c r="D162" s="49">
        <f t="shared" si="26"/>
        <v>1.2095410167872631</v>
      </c>
      <c r="E162" s="7">
        <v>20955932</v>
      </c>
      <c r="F162" s="7">
        <v>20104594</v>
      </c>
      <c r="G162" s="7">
        <v>-16893672</v>
      </c>
      <c r="H162" s="48">
        <f t="shared" si="19"/>
        <v>-84.02891398851426</v>
      </c>
      <c r="I162" s="7">
        <v>-5902179</v>
      </c>
      <c r="J162" s="48">
        <f t="shared" si="20"/>
        <v>-29.35736478936108</v>
      </c>
      <c r="K162" s="7">
        <v>-2726898</v>
      </c>
      <c r="L162" s="48">
        <f t="shared" si="21"/>
        <v>-13.563556667694955</v>
      </c>
      <c r="M162" s="7">
        <v>0</v>
      </c>
      <c r="N162" s="48">
        <f t="shared" si="22"/>
        <v>0</v>
      </c>
      <c r="O162" s="13">
        <f t="shared" si="24"/>
        <v>-5418155</v>
      </c>
      <c r="P162" s="48">
        <f t="shared" si="23"/>
        <v>-26.9498354455703</v>
      </c>
    </row>
    <row r="163" spans="1:16" ht="12.75">
      <c r="A163" s="1">
        <f t="shared" si="27"/>
        <v>20</v>
      </c>
      <c r="B163" s="4" t="s">
        <v>0</v>
      </c>
      <c r="C163" s="5" t="s">
        <v>53</v>
      </c>
      <c r="D163" s="49">
        <f t="shared" si="26"/>
        <v>1.1732853169618436</v>
      </c>
      <c r="E163" s="7">
        <v>20327783</v>
      </c>
      <c r="F163" s="7">
        <v>19617780</v>
      </c>
      <c r="G163" s="7">
        <v>-16322670</v>
      </c>
      <c r="H163" s="48">
        <f t="shared" si="19"/>
        <v>-83.20345115502366</v>
      </c>
      <c r="I163" s="7">
        <v>-4302077</v>
      </c>
      <c r="J163" s="48">
        <f t="shared" si="20"/>
        <v>-21.929479278491247</v>
      </c>
      <c r="K163" s="7">
        <v>-2543365</v>
      </c>
      <c r="L163" s="48">
        <f t="shared" si="21"/>
        <v>-12.964591304418747</v>
      </c>
      <c r="M163" s="7">
        <v>0</v>
      </c>
      <c r="N163" s="48">
        <f t="shared" si="22"/>
        <v>0</v>
      </c>
      <c r="O163" s="13">
        <f t="shared" si="24"/>
        <v>-3550332</v>
      </c>
      <c r="P163" s="48">
        <f t="shared" si="23"/>
        <v>-18.09752173793365</v>
      </c>
    </row>
    <row r="164" spans="1:16" ht="12.75">
      <c r="A164" s="1">
        <f t="shared" si="27"/>
        <v>21</v>
      </c>
      <c r="B164" s="4" t="s">
        <v>0</v>
      </c>
      <c r="C164" s="5" t="s">
        <v>1</v>
      </c>
      <c r="D164" s="49">
        <f t="shared" si="26"/>
        <v>1.0687921430361673</v>
      </c>
      <c r="E164" s="7">
        <v>18517384</v>
      </c>
      <c r="F164" s="7">
        <v>17509258</v>
      </c>
      <c r="G164" s="7">
        <v>-12205158</v>
      </c>
      <c r="H164" s="48">
        <f t="shared" si="19"/>
        <v>-69.7068830672322</v>
      </c>
      <c r="I164" s="7">
        <v>-5547866</v>
      </c>
      <c r="J164" s="48">
        <f t="shared" si="20"/>
        <v>-31.68532898424365</v>
      </c>
      <c r="K164" s="7">
        <v>-2160133</v>
      </c>
      <c r="L164" s="48">
        <f t="shared" si="21"/>
        <v>-12.337090469510473</v>
      </c>
      <c r="M164" s="7">
        <v>0</v>
      </c>
      <c r="N164" s="48">
        <f t="shared" si="22"/>
        <v>0</v>
      </c>
      <c r="O164" s="13">
        <f t="shared" si="24"/>
        <v>-2403899</v>
      </c>
      <c r="P164" s="48">
        <f t="shared" si="23"/>
        <v>-13.729302520986327</v>
      </c>
    </row>
    <row r="165" spans="1:16" ht="12.75">
      <c r="A165" s="1">
        <f t="shared" si="27"/>
        <v>22</v>
      </c>
      <c r="B165" s="4" t="s">
        <v>0</v>
      </c>
      <c r="C165" s="5" t="s">
        <v>5</v>
      </c>
      <c r="D165" s="49">
        <f t="shared" si="26"/>
        <v>0.9665151791278542</v>
      </c>
      <c r="E165" s="7">
        <v>16745382</v>
      </c>
      <c r="F165" s="7">
        <v>17119006</v>
      </c>
      <c r="G165" s="7">
        <v>-10554866</v>
      </c>
      <c r="H165" s="48">
        <f t="shared" si="19"/>
        <v>-61.65583445674358</v>
      </c>
      <c r="I165" s="7">
        <v>-4308613</v>
      </c>
      <c r="J165" s="48">
        <f t="shared" si="20"/>
        <v>-25.1685933166914</v>
      </c>
      <c r="K165" s="7">
        <v>-3627009</v>
      </c>
      <c r="L165" s="48">
        <f t="shared" si="21"/>
        <v>-21.187030368468825</v>
      </c>
      <c r="M165" s="7">
        <v>0</v>
      </c>
      <c r="N165" s="48">
        <f t="shared" si="22"/>
        <v>0</v>
      </c>
      <c r="O165" s="13">
        <f t="shared" si="24"/>
        <v>-1371482</v>
      </c>
      <c r="P165" s="48">
        <f t="shared" si="23"/>
        <v>-8.0114581419038</v>
      </c>
    </row>
    <row r="166" spans="1:16" ht="12.75">
      <c r="A166" s="1">
        <f t="shared" si="27"/>
        <v>23</v>
      </c>
      <c r="B166" s="4" t="s">
        <v>23</v>
      </c>
      <c r="C166" s="5" t="s">
        <v>26</v>
      </c>
      <c r="D166" s="49">
        <f t="shared" si="26"/>
        <v>0.9172592376306686</v>
      </c>
      <c r="E166" s="7">
        <v>15891997</v>
      </c>
      <c r="F166" s="7">
        <v>10307703</v>
      </c>
      <c r="G166" s="7">
        <v>-12341544</v>
      </c>
      <c r="H166" s="48">
        <f t="shared" si="19"/>
        <v>-119.73127281606774</v>
      </c>
      <c r="I166" s="7">
        <v>-4765002</v>
      </c>
      <c r="J166" s="48">
        <f t="shared" si="20"/>
        <v>-46.227583390790365</v>
      </c>
      <c r="K166" s="7">
        <v>-6161450</v>
      </c>
      <c r="L166" s="48">
        <f t="shared" si="21"/>
        <v>-59.775199188412785</v>
      </c>
      <c r="M166" s="7">
        <v>0</v>
      </c>
      <c r="N166" s="48">
        <f t="shared" si="22"/>
        <v>0</v>
      </c>
      <c r="O166" s="13">
        <f t="shared" si="24"/>
        <v>-12960293</v>
      </c>
      <c r="P166" s="48">
        <f t="shared" si="23"/>
        <v>-125.7340553952709</v>
      </c>
    </row>
    <row r="167" spans="1:16" ht="12.75">
      <c r="A167" s="1">
        <f t="shared" si="27"/>
        <v>24</v>
      </c>
      <c r="B167" s="4" t="s">
        <v>0</v>
      </c>
      <c r="C167" s="5" t="s">
        <v>22</v>
      </c>
      <c r="D167" s="49">
        <f t="shared" si="26"/>
        <v>0.8731670071784443</v>
      </c>
      <c r="E167" s="7">
        <v>15128076</v>
      </c>
      <c r="F167" s="7">
        <v>14533141</v>
      </c>
      <c r="G167" s="7">
        <v>-10703595</v>
      </c>
      <c r="H167" s="48">
        <f t="shared" si="19"/>
        <v>-73.64956412381879</v>
      </c>
      <c r="I167" s="7">
        <v>-4752896</v>
      </c>
      <c r="J167" s="48">
        <f t="shared" si="20"/>
        <v>-32.70384564492975</v>
      </c>
      <c r="K167" s="7">
        <v>-2723111</v>
      </c>
      <c r="L167" s="48">
        <f t="shared" si="21"/>
        <v>-18.737250261316532</v>
      </c>
      <c r="M167" s="7">
        <v>0</v>
      </c>
      <c r="N167" s="48">
        <f t="shared" si="22"/>
        <v>0</v>
      </c>
      <c r="O167" s="13">
        <f t="shared" si="24"/>
        <v>-3646461</v>
      </c>
      <c r="P167" s="48">
        <f t="shared" si="23"/>
        <v>-25.090660030065077</v>
      </c>
    </row>
    <row r="168" spans="1:16" ht="12.75">
      <c r="A168" s="1">
        <f t="shared" si="27"/>
        <v>25</v>
      </c>
      <c r="B168" s="4" t="s">
        <v>0</v>
      </c>
      <c r="C168" s="5" t="s">
        <v>21</v>
      </c>
      <c r="D168" s="49">
        <f t="shared" si="26"/>
        <v>0.8002885767830052</v>
      </c>
      <c r="E168" s="7">
        <v>13865419</v>
      </c>
      <c r="F168" s="7">
        <v>13235577</v>
      </c>
      <c r="G168" s="7">
        <v>-9740546</v>
      </c>
      <c r="H168" s="48">
        <f t="shared" si="19"/>
        <v>-73.59366350254318</v>
      </c>
      <c r="I168" s="7">
        <v>-3301212</v>
      </c>
      <c r="J168" s="48">
        <f t="shared" si="20"/>
        <v>-24.941957573893454</v>
      </c>
      <c r="K168" s="7">
        <v>-2523125</v>
      </c>
      <c r="L168" s="48">
        <f t="shared" si="21"/>
        <v>-19.063203666904737</v>
      </c>
      <c r="M168" s="7">
        <v>0</v>
      </c>
      <c r="N168" s="48">
        <f t="shared" si="22"/>
        <v>0</v>
      </c>
      <c r="O168" s="13">
        <f t="shared" si="24"/>
        <v>-2329306</v>
      </c>
      <c r="P168" s="48">
        <f t="shared" si="23"/>
        <v>-17.598824743341375</v>
      </c>
    </row>
    <row r="169" spans="1:16" ht="12.75">
      <c r="A169" s="1">
        <f t="shared" si="27"/>
        <v>26</v>
      </c>
      <c r="B169" s="4" t="s">
        <v>23</v>
      </c>
      <c r="C169" s="5" t="s">
        <v>24</v>
      </c>
      <c r="D169" s="49">
        <f t="shared" si="26"/>
        <v>0.7717255735514383</v>
      </c>
      <c r="E169" s="7">
        <v>13370550</v>
      </c>
      <c r="F169" s="7">
        <v>12274060</v>
      </c>
      <c r="G169" s="7">
        <v>-7041369</v>
      </c>
      <c r="H169" s="48">
        <f t="shared" si="19"/>
        <v>-57.36788805008286</v>
      </c>
      <c r="I169" s="7">
        <v>-933676</v>
      </c>
      <c r="J169" s="48">
        <f t="shared" si="20"/>
        <v>-7.606904316908993</v>
      </c>
      <c r="K169" s="7">
        <v>-4874656</v>
      </c>
      <c r="L169" s="48">
        <f t="shared" si="21"/>
        <v>-39.7151064928801</v>
      </c>
      <c r="M169" s="7">
        <v>0</v>
      </c>
      <c r="N169" s="48">
        <f t="shared" si="22"/>
        <v>0</v>
      </c>
      <c r="O169" s="13">
        <f t="shared" si="24"/>
        <v>-575641</v>
      </c>
      <c r="P169" s="48">
        <f t="shared" si="23"/>
        <v>-4.689898859871958</v>
      </c>
    </row>
    <row r="170" spans="1:16" ht="12.75">
      <c r="A170" s="1">
        <f t="shared" si="27"/>
        <v>27</v>
      </c>
      <c r="B170" s="4" t="s">
        <v>0</v>
      </c>
      <c r="C170" s="5" t="s">
        <v>120</v>
      </c>
      <c r="D170" s="49">
        <f t="shared" si="26"/>
        <v>0.7708473317194151</v>
      </c>
      <c r="E170" s="7">
        <v>13355334</v>
      </c>
      <c r="F170" s="7">
        <v>13241732</v>
      </c>
      <c r="G170" s="7">
        <v>-7827360</v>
      </c>
      <c r="H170" s="48">
        <f t="shared" si="19"/>
        <v>-59.111300545880255</v>
      </c>
      <c r="I170" s="7">
        <v>-3055976</v>
      </c>
      <c r="J170" s="48">
        <f t="shared" si="20"/>
        <v>-23.078370714646695</v>
      </c>
      <c r="K170" s="7">
        <v>-4074079</v>
      </c>
      <c r="L170" s="48">
        <f t="shared" si="21"/>
        <v>-30.766964623661014</v>
      </c>
      <c r="M170" s="7">
        <v>0</v>
      </c>
      <c r="N170" s="48">
        <f t="shared" si="22"/>
        <v>0</v>
      </c>
      <c r="O170" s="13">
        <f t="shared" si="24"/>
        <v>-1715683</v>
      </c>
      <c r="P170" s="48">
        <f t="shared" si="23"/>
        <v>-12.95663588418796</v>
      </c>
    </row>
    <row r="171" spans="1:16" ht="12.75">
      <c r="A171" s="1">
        <f t="shared" si="27"/>
        <v>28</v>
      </c>
      <c r="B171" s="4" t="s">
        <v>23</v>
      </c>
      <c r="C171" s="5" t="s">
        <v>32</v>
      </c>
      <c r="D171" s="49">
        <f t="shared" si="26"/>
        <v>0.6299414641602815</v>
      </c>
      <c r="E171" s="7">
        <v>10914066</v>
      </c>
      <c r="F171" s="7">
        <v>1813224</v>
      </c>
      <c r="G171" s="7">
        <v>-961030</v>
      </c>
      <c r="H171" s="48">
        <f t="shared" si="19"/>
        <v>-53.001173600172955</v>
      </c>
      <c r="I171" s="7">
        <v>-2621132</v>
      </c>
      <c r="J171" s="48">
        <f t="shared" si="20"/>
        <v>-144.55643649102373</v>
      </c>
      <c r="K171" s="7">
        <v>-843937</v>
      </c>
      <c r="L171" s="48">
        <f t="shared" si="21"/>
        <v>-46.54344967858356</v>
      </c>
      <c r="M171" s="7">
        <v>2810822</v>
      </c>
      <c r="N171" s="48">
        <f t="shared" si="22"/>
        <v>155.01791284474504</v>
      </c>
      <c r="O171" s="13">
        <f t="shared" si="24"/>
        <v>197947</v>
      </c>
      <c r="P171" s="48">
        <f t="shared" si="23"/>
        <v>10.916853074964814</v>
      </c>
    </row>
    <row r="172" spans="1:16" ht="12.75">
      <c r="A172" s="1">
        <f t="shared" si="27"/>
        <v>29</v>
      </c>
      <c r="B172" s="4" t="s">
        <v>23</v>
      </c>
      <c r="C172" s="5" t="s">
        <v>64</v>
      </c>
      <c r="D172" s="49">
        <f t="shared" si="26"/>
        <v>0.6188179333959969</v>
      </c>
      <c r="E172" s="7">
        <v>10721345</v>
      </c>
      <c r="F172" s="7">
        <v>10856228</v>
      </c>
      <c r="G172" s="7">
        <v>-5434934</v>
      </c>
      <c r="H172" s="48">
        <f t="shared" si="19"/>
        <v>-50.06282108297652</v>
      </c>
      <c r="I172" s="7">
        <v>-3109567</v>
      </c>
      <c r="J172" s="48">
        <f t="shared" si="20"/>
        <v>-28.643162247513594</v>
      </c>
      <c r="K172" s="7">
        <v>-4530993</v>
      </c>
      <c r="L172" s="48">
        <f t="shared" si="21"/>
        <v>-41.736347099563496</v>
      </c>
      <c r="M172" s="7">
        <v>0</v>
      </c>
      <c r="N172" s="48">
        <f t="shared" si="22"/>
        <v>0</v>
      </c>
      <c r="O172" s="13">
        <f t="shared" si="24"/>
        <v>-2219266</v>
      </c>
      <c r="P172" s="48">
        <f t="shared" si="23"/>
        <v>-20.442330430053605</v>
      </c>
    </row>
    <row r="173" spans="1:16" ht="12.75">
      <c r="A173" s="1">
        <f t="shared" si="27"/>
        <v>30</v>
      </c>
      <c r="B173" s="4" t="s">
        <v>23</v>
      </c>
      <c r="C173" s="5" t="s">
        <v>52</v>
      </c>
      <c r="D173" s="49">
        <f t="shared" si="26"/>
        <v>0.5100148176931886</v>
      </c>
      <c r="E173" s="7">
        <v>8836274</v>
      </c>
      <c r="F173" s="7">
        <v>9492115</v>
      </c>
      <c r="G173" s="7">
        <v>-5325846</v>
      </c>
      <c r="H173" s="48">
        <f t="shared" si="19"/>
        <v>-56.108106570558824</v>
      </c>
      <c r="I173" s="7">
        <v>-2259290</v>
      </c>
      <c r="J173" s="48">
        <f t="shared" si="20"/>
        <v>-23.801755457029333</v>
      </c>
      <c r="K173" s="7">
        <v>-2231657</v>
      </c>
      <c r="L173" s="48">
        <f t="shared" si="21"/>
        <v>-23.510640147111577</v>
      </c>
      <c r="M173" s="7">
        <v>0</v>
      </c>
      <c r="N173" s="48">
        <f t="shared" si="22"/>
        <v>0</v>
      </c>
      <c r="O173" s="13">
        <f t="shared" si="24"/>
        <v>-324678</v>
      </c>
      <c r="P173" s="48">
        <f t="shared" si="23"/>
        <v>-3.4205021746997377</v>
      </c>
    </row>
    <row r="174" spans="1:16" ht="12.75">
      <c r="A174" s="1">
        <f t="shared" si="27"/>
        <v>31</v>
      </c>
      <c r="B174" s="4" t="s">
        <v>0</v>
      </c>
      <c r="C174" s="5" t="s">
        <v>11</v>
      </c>
      <c r="D174" s="49">
        <f t="shared" si="26"/>
        <v>0.4872859814162031</v>
      </c>
      <c r="E174" s="7">
        <v>8442485</v>
      </c>
      <c r="F174" s="7">
        <v>7447663</v>
      </c>
      <c r="G174" s="7">
        <v>-4604647</v>
      </c>
      <c r="H174" s="48">
        <f t="shared" si="19"/>
        <v>-61.826736789782245</v>
      </c>
      <c r="I174" s="7">
        <v>-1902296</v>
      </c>
      <c r="J174" s="48">
        <f t="shared" si="20"/>
        <v>-25.542186857810297</v>
      </c>
      <c r="K174" s="7">
        <v>-2104755</v>
      </c>
      <c r="L174" s="48">
        <f t="shared" si="21"/>
        <v>-28.26061007325385</v>
      </c>
      <c r="M174" s="7">
        <v>0</v>
      </c>
      <c r="N174" s="48">
        <f t="shared" si="22"/>
        <v>0</v>
      </c>
      <c r="O174" s="13">
        <f t="shared" si="24"/>
        <v>-1164035</v>
      </c>
      <c r="P174" s="48">
        <f t="shared" si="23"/>
        <v>-15.629533720846391</v>
      </c>
    </row>
    <row r="175" spans="1:16" ht="12.75">
      <c r="A175" s="1">
        <f t="shared" si="27"/>
        <v>32</v>
      </c>
      <c r="B175" s="4" t="s">
        <v>0</v>
      </c>
      <c r="C175" s="5" t="s">
        <v>39</v>
      </c>
      <c r="D175" s="49">
        <f t="shared" si="26"/>
        <v>0.4460024394517493</v>
      </c>
      <c r="E175" s="7">
        <v>7727226</v>
      </c>
      <c r="F175" s="7">
        <v>7904832</v>
      </c>
      <c r="G175" s="7">
        <v>-6205038</v>
      </c>
      <c r="H175" s="48">
        <f t="shared" si="19"/>
        <v>-78.49677260693207</v>
      </c>
      <c r="I175" s="7">
        <v>-2335749</v>
      </c>
      <c r="J175" s="48">
        <f t="shared" si="20"/>
        <v>-29.54836990843069</v>
      </c>
      <c r="K175" s="7">
        <v>-1478026</v>
      </c>
      <c r="L175" s="48">
        <f t="shared" si="21"/>
        <v>-18.697753475342676</v>
      </c>
      <c r="M175" s="7">
        <v>0</v>
      </c>
      <c r="N175" s="48">
        <f t="shared" si="22"/>
        <v>0</v>
      </c>
      <c r="O175" s="13">
        <f t="shared" si="24"/>
        <v>-2113981</v>
      </c>
      <c r="P175" s="48">
        <f t="shared" si="23"/>
        <v>-26.74289599070543</v>
      </c>
    </row>
    <row r="176" spans="1:16" ht="12.75">
      <c r="A176" s="1">
        <f t="shared" si="27"/>
        <v>33</v>
      </c>
      <c r="B176" s="4" t="s">
        <v>0</v>
      </c>
      <c r="C176" s="5" t="s">
        <v>13</v>
      </c>
      <c r="D176" s="49">
        <f t="shared" si="26"/>
        <v>0.3605279110036179</v>
      </c>
      <c r="E176" s="7">
        <v>6246335</v>
      </c>
      <c r="F176" s="7">
        <v>4998685</v>
      </c>
      <c r="G176" s="7">
        <v>-4224188</v>
      </c>
      <c r="H176" s="48">
        <f t="shared" si="19"/>
        <v>-84.50598507407449</v>
      </c>
      <c r="I176" s="7">
        <v>-1486174</v>
      </c>
      <c r="J176" s="48">
        <f t="shared" si="20"/>
        <v>-29.731299331724244</v>
      </c>
      <c r="K176" s="7">
        <v>-2064148</v>
      </c>
      <c r="L176" s="48">
        <f t="shared" si="21"/>
        <v>-41.293820274732255</v>
      </c>
      <c r="M176" s="7">
        <v>33116</v>
      </c>
      <c r="N176" s="48">
        <f t="shared" si="22"/>
        <v>0.6624942359840638</v>
      </c>
      <c r="O176" s="13">
        <f aca="true" t="shared" si="28" ref="O176:O203">+F176+G176+I176+K176+M176</f>
        <v>-2742709</v>
      </c>
      <c r="P176" s="48">
        <f t="shared" si="23"/>
        <v>-54.86861044454692</v>
      </c>
    </row>
    <row r="177" spans="1:16" ht="12.75">
      <c r="A177" s="1">
        <f t="shared" si="27"/>
        <v>34</v>
      </c>
      <c r="B177" s="4" t="s">
        <v>0</v>
      </c>
      <c r="C177" s="5" t="s">
        <v>165</v>
      </c>
      <c r="D177" s="49">
        <f t="shared" si="26"/>
        <v>0.3570234859856681</v>
      </c>
      <c r="E177" s="7">
        <v>6185619</v>
      </c>
      <c r="F177" s="7">
        <v>5753460</v>
      </c>
      <c r="G177" s="7">
        <v>-3998074</v>
      </c>
      <c r="H177" s="48">
        <f t="shared" si="19"/>
        <v>-69.48990694295259</v>
      </c>
      <c r="I177" s="7">
        <v>-2012864</v>
      </c>
      <c r="J177" s="48">
        <f t="shared" si="20"/>
        <v>-34.98527842376587</v>
      </c>
      <c r="K177" s="7">
        <v>-952988</v>
      </c>
      <c r="L177" s="48">
        <f t="shared" si="21"/>
        <v>-16.563737298947068</v>
      </c>
      <c r="M177" s="7">
        <v>0</v>
      </c>
      <c r="N177" s="48">
        <f t="shared" si="22"/>
        <v>0</v>
      </c>
      <c r="O177" s="13">
        <f t="shared" si="28"/>
        <v>-1210466</v>
      </c>
      <c r="P177" s="48">
        <f t="shared" si="23"/>
        <v>-21.03892266566553</v>
      </c>
    </row>
    <row r="178" spans="1:16" ht="12.75">
      <c r="A178" s="1">
        <f t="shared" si="27"/>
        <v>35</v>
      </c>
      <c r="B178" s="4" t="s">
        <v>0</v>
      </c>
      <c r="C178" s="5" t="s">
        <v>61</v>
      </c>
      <c r="D178" s="49">
        <f t="shared" si="26"/>
        <v>0.34662760997797626</v>
      </c>
      <c r="E178" s="7">
        <v>6005505</v>
      </c>
      <c r="F178" s="7">
        <v>6188024</v>
      </c>
      <c r="G178" s="7">
        <v>-2357296</v>
      </c>
      <c r="H178" s="48">
        <f t="shared" si="19"/>
        <v>-38.09448702849246</v>
      </c>
      <c r="I178" s="7">
        <v>-1763316</v>
      </c>
      <c r="J178" s="48">
        <f t="shared" si="20"/>
        <v>-28.495623158539786</v>
      </c>
      <c r="K178" s="7">
        <v>-1191363</v>
      </c>
      <c r="L178" s="48">
        <f t="shared" si="21"/>
        <v>-19.25272106249103</v>
      </c>
      <c r="M178" s="7">
        <v>0</v>
      </c>
      <c r="N178" s="48">
        <f t="shared" si="22"/>
        <v>0</v>
      </c>
      <c r="O178" s="13">
        <f t="shared" si="28"/>
        <v>876049</v>
      </c>
      <c r="P178" s="48">
        <f t="shared" si="23"/>
        <v>14.157168750476727</v>
      </c>
    </row>
    <row r="179" spans="1:16" ht="12.75">
      <c r="A179" s="1">
        <f t="shared" si="27"/>
        <v>36</v>
      </c>
      <c r="B179" s="4" t="s">
        <v>0</v>
      </c>
      <c r="C179" s="5" t="s">
        <v>9</v>
      </c>
      <c r="D179" s="49">
        <f t="shared" si="26"/>
        <v>0.3267997537692954</v>
      </c>
      <c r="E179" s="7">
        <v>5661977</v>
      </c>
      <c r="F179" s="7">
        <v>5134440</v>
      </c>
      <c r="G179" s="7">
        <v>-5311342</v>
      </c>
      <c r="H179" s="48">
        <f t="shared" si="19"/>
        <v>-103.4454000825796</v>
      </c>
      <c r="I179" s="7">
        <v>-1130606</v>
      </c>
      <c r="J179" s="48">
        <f t="shared" si="20"/>
        <v>-22.020045029253435</v>
      </c>
      <c r="K179" s="7">
        <v>-804804</v>
      </c>
      <c r="L179" s="48">
        <f t="shared" si="21"/>
        <v>-15.67462079603618</v>
      </c>
      <c r="M179" s="7">
        <v>0</v>
      </c>
      <c r="N179" s="48">
        <f t="shared" si="22"/>
        <v>0</v>
      </c>
      <c r="O179" s="13">
        <f t="shared" si="28"/>
        <v>-2112312</v>
      </c>
      <c r="P179" s="48">
        <f t="shared" si="23"/>
        <v>-41.140065907869214</v>
      </c>
    </row>
    <row r="180" spans="1:16" ht="12.75">
      <c r="A180" s="1">
        <f t="shared" si="27"/>
        <v>37</v>
      </c>
      <c r="B180" s="4" t="s">
        <v>23</v>
      </c>
      <c r="C180" s="5" t="s">
        <v>69</v>
      </c>
      <c r="D180" s="49">
        <f t="shared" si="26"/>
        <v>0.30383663886480056</v>
      </c>
      <c r="E180" s="7">
        <v>5264129</v>
      </c>
      <c r="F180" s="7">
        <v>5027097</v>
      </c>
      <c r="G180" s="7">
        <v>-5717059</v>
      </c>
      <c r="H180" s="48">
        <f t="shared" si="19"/>
        <v>-113.72485949644496</v>
      </c>
      <c r="I180" s="7">
        <v>-1521154</v>
      </c>
      <c r="J180" s="48">
        <f t="shared" si="20"/>
        <v>-30.259093866698812</v>
      </c>
      <c r="K180" s="7">
        <v>-1095295</v>
      </c>
      <c r="L180" s="48">
        <f t="shared" si="21"/>
        <v>-21.787823071645523</v>
      </c>
      <c r="M180" s="7">
        <v>0</v>
      </c>
      <c r="N180" s="48">
        <f t="shared" si="22"/>
        <v>0</v>
      </c>
      <c r="O180" s="13">
        <f t="shared" si="28"/>
        <v>-3306411</v>
      </c>
      <c r="P180" s="48">
        <f t="shared" si="23"/>
        <v>-65.7717764347893</v>
      </c>
    </row>
    <row r="181" spans="1:16" ht="12.75">
      <c r="A181" s="1">
        <f t="shared" si="27"/>
        <v>38</v>
      </c>
      <c r="B181" s="4" t="s">
        <v>46</v>
      </c>
      <c r="C181" s="5" t="s">
        <v>47</v>
      </c>
      <c r="D181" s="49">
        <f t="shared" si="26"/>
        <v>0.28237581617927937</v>
      </c>
      <c r="E181" s="7">
        <v>4892309</v>
      </c>
      <c r="F181" s="7">
        <v>5092183</v>
      </c>
      <c r="G181" s="7">
        <v>-4484603</v>
      </c>
      <c r="H181" s="48">
        <f t="shared" si="19"/>
        <v>-88.06837853235047</v>
      </c>
      <c r="I181" s="7">
        <v>-946957</v>
      </c>
      <c r="J181" s="48">
        <f t="shared" si="20"/>
        <v>-18.59628768251259</v>
      </c>
      <c r="K181" s="7">
        <v>-1783219</v>
      </c>
      <c r="L181" s="48">
        <f t="shared" si="21"/>
        <v>-35.018753253761695</v>
      </c>
      <c r="M181" s="7">
        <v>-127</v>
      </c>
      <c r="N181" s="48">
        <f t="shared" si="22"/>
        <v>-0.002494018773480843</v>
      </c>
      <c r="O181" s="13">
        <f t="shared" si="28"/>
        <v>-2122723</v>
      </c>
      <c r="P181" s="48">
        <f t="shared" si="23"/>
        <v>-41.68591348739823</v>
      </c>
    </row>
    <row r="182" spans="1:16" ht="12.75">
      <c r="A182" s="1">
        <f t="shared" si="27"/>
        <v>39</v>
      </c>
      <c r="B182" s="4" t="s">
        <v>0</v>
      </c>
      <c r="C182" s="5" t="s">
        <v>127</v>
      </c>
      <c r="D182" s="49">
        <f t="shared" si="26"/>
        <v>0.2537581537064581</v>
      </c>
      <c r="E182" s="7">
        <v>4396493</v>
      </c>
      <c r="F182" s="7">
        <v>345820</v>
      </c>
      <c r="G182" s="7">
        <v>164829</v>
      </c>
      <c r="H182" s="48">
        <f t="shared" si="19"/>
        <v>47.663235209068304</v>
      </c>
      <c r="I182" s="7">
        <v>-760599</v>
      </c>
      <c r="J182" s="48">
        <f t="shared" si="20"/>
        <v>-219.94072060609565</v>
      </c>
      <c r="K182" s="7">
        <v>-527397</v>
      </c>
      <c r="L182" s="48">
        <f t="shared" si="21"/>
        <v>-152.50621710716558</v>
      </c>
      <c r="M182" s="7">
        <v>1467111</v>
      </c>
      <c r="N182" s="48">
        <f t="shared" si="22"/>
        <v>424.24122375802443</v>
      </c>
      <c r="O182" s="13">
        <f t="shared" si="28"/>
        <v>689764</v>
      </c>
      <c r="P182" s="48">
        <f t="shared" si="23"/>
        <v>199.4575212538315</v>
      </c>
    </row>
    <row r="183" spans="1:16" ht="12.75">
      <c r="A183" s="1">
        <f t="shared" si="27"/>
        <v>40</v>
      </c>
      <c r="B183" s="4" t="s">
        <v>0</v>
      </c>
      <c r="C183" s="14" t="s">
        <v>173</v>
      </c>
      <c r="D183" s="49">
        <f t="shared" si="26"/>
        <v>0.23029133109507147</v>
      </c>
      <c r="E183" s="7">
        <v>3989918</v>
      </c>
      <c r="F183" s="7">
        <v>4403941</v>
      </c>
      <c r="G183" s="7">
        <v>-1000886</v>
      </c>
      <c r="H183" s="48">
        <f t="shared" si="19"/>
        <v>-22.727052882861056</v>
      </c>
      <c r="I183" s="7">
        <v>-1342521</v>
      </c>
      <c r="J183" s="48">
        <f t="shared" si="20"/>
        <v>-30.484536464044364</v>
      </c>
      <c r="K183" s="7">
        <v>-1303790</v>
      </c>
      <c r="L183" s="48">
        <f t="shared" si="21"/>
        <v>-29.60507418241979</v>
      </c>
      <c r="M183" s="7">
        <v>0</v>
      </c>
      <c r="N183" s="48">
        <f t="shared" si="22"/>
        <v>0</v>
      </c>
      <c r="O183" s="13">
        <f t="shared" si="28"/>
        <v>756744</v>
      </c>
      <c r="P183" s="48">
        <f t="shared" si="23"/>
        <v>17.18333647067479</v>
      </c>
    </row>
    <row r="184" spans="1:16" ht="12.75">
      <c r="A184" s="1">
        <f t="shared" si="27"/>
        <v>41</v>
      </c>
      <c r="B184" s="4" t="s">
        <v>0</v>
      </c>
      <c r="C184" s="5" t="s">
        <v>41</v>
      </c>
      <c r="D184" s="49">
        <f t="shared" si="26"/>
        <v>0.22457508265145368</v>
      </c>
      <c r="E184" s="7">
        <v>3890881</v>
      </c>
      <c r="F184" s="7">
        <v>3456478</v>
      </c>
      <c r="G184" s="7">
        <v>-2221248</v>
      </c>
      <c r="H184" s="48">
        <f t="shared" si="19"/>
        <v>-64.26333394860318</v>
      </c>
      <c r="I184" s="7">
        <v>-1158232</v>
      </c>
      <c r="J184" s="48">
        <f t="shared" si="20"/>
        <v>-33.50902276826295</v>
      </c>
      <c r="K184" s="7">
        <v>-273007</v>
      </c>
      <c r="L184" s="48">
        <f t="shared" si="21"/>
        <v>-7.898415670517793</v>
      </c>
      <c r="M184" s="7">
        <v>0</v>
      </c>
      <c r="N184" s="48">
        <f t="shared" si="22"/>
        <v>0</v>
      </c>
      <c r="O184" s="13">
        <f t="shared" si="28"/>
        <v>-196009</v>
      </c>
      <c r="P184" s="48">
        <f t="shared" si="23"/>
        <v>-5.670772387383921</v>
      </c>
    </row>
    <row r="185" spans="1:16" ht="12.75">
      <c r="A185" s="1">
        <f t="shared" si="27"/>
        <v>42</v>
      </c>
      <c r="B185" s="4" t="s">
        <v>23</v>
      </c>
      <c r="C185" s="5" t="s">
        <v>43</v>
      </c>
      <c r="D185" s="49">
        <f t="shared" si="26"/>
        <v>0.2099235200797017</v>
      </c>
      <c r="E185" s="7">
        <v>3637035</v>
      </c>
      <c r="F185" s="7">
        <v>3345955</v>
      </c>
      <c r="G185" s="7">
        <v>-3855687</v>
      </c>
      <c r="H185" s="48">
        <f t="shared" si="19"/>
        <v>-115.2342754161368</v>
      </c>
      <c r="I185" s="7">
        <v>-951557</v>
      </c>
      <c r="J185" s="48">
        <f t="shared" si="20"/>
        <v>-28.439025629454072</v>
      </c>
      <c r="K185" s="7">
        <v>-1545337</v>
      </c>
      <c r="L185" s="48">
        <f t="shared" si="21"/>
        <v>-46.18522962801352</v>
      </c>
      <c r="M185" s="7">
        <v>0</v>
      </c>
      <c r="N185" s="48">
        <f t="shared" si="22"/>
        <v>0</v>
      </c>
      <c r="O185" s="13">
        <f t="shared" si="28"/>
        <v>-3006626</v>
      </c>
      <c r="P185" s="48">
        <f t="shared" si="23"/>
        <v>-89.85853067360439</v>
      </c>
    </row>
    <row r="186" spans="1:16" ht="12.75">
      <c r="A186" s="1">
        <f t="shared" si="27"/>
        <v>43</v>
      </c>
      <c r="B186" s="4" t="s">
        <v>0</v>
      </c>
      <c r="C186" s="10" t="s">
        <v>109</v>
      </c>
      <c r="D186" s="49">
        <f t="shared" si="26"/>
        <v>0.20809050193423673</v>
      </c>
      <c r="E186" s="7">
        <v>3605277</v>
      </c>
      <c r="F186" s="7">
        <v>574607</v>
      </c>
      <c r="G186" s="7">
        <v>-333158</v>
      </c>
      <c r="H186" s="48">
        <f t="shared" si="19"/>
        <v>-57.980149911156666</v>
      </c>
      <c r="I186" s="7">
        <v>-816369</v>
      </c>
      <c r="J186" s="48">
        <f t="shared" si="20"/>
        <v>-142.07432210188878</v>
      </c>
      <c r="K186" s="7">
        <v>-692181</v>
      </c>
      <c r="L186" s="48">
        <f t="shared" si="21"/>
        <v>-120.46163725816079</v>
      </c>
      <c r="M186" s="7">
        <v>158656</v>
      </c>
      <c r="N186" s="48">
        <f t="shared" si="22"/>
        <v>27.611219494367454</v>
      </c>
      <c r="O186" s="13">
        <f t="shared" si="28"/>
        <v>-1108445</v>
      </c>
      <c r="P186" s="48">
        <f t="shared" si="23"/>
        <v>-192.9048897768388</v>
      </c>
    </row>
    <row r="187" spans="1:16" ht="12.75">
      <c r="A187" s="1">
        <f t="shared" si="27"/>
        <v>44</v>
      </c>
      <c r="B187" s="4" t="s">
        <v>0</v>
      </c>
      <c r="C187" s="5" t="s">
        <v>42</v>
      </c>
      <c r="D187" s="49">
        <f t="shared" si="26"/>
        <v>0.18789676934719124</v>
      </c>
      <c r="E187" s="7">
        <v>3255410</v>
      </c>
      <c r="F187" s="7">
        <v>2838547</v>
      </c>
      <c r="G187" s="7">
        <v>-1473207</v>
      </c>
      <c r="H187" s="48">
        <f t="shared" si="19"/>
        <v>-51.900038998825806</v>
      </c>
      <c r="I187" s="7">
        <v>-486107</v>
      </c>
      <c r="J187" s="48">
        <f t="shared" si="20"/>
        <v>-17.12520525466022</v>
      </c>
      <c r="K187" s="7">
        <v>-813465</v>
      </c>
      <c r="L187" s="48">
        <f t="shared" si="21"/>
        <v>-28.65779569617836</v>
      </c>
      <c r="M187" s="7">
        <v>0</v>
      </c>
      <c r="N187" s="48">
        <f t="shared" si="22"/>
        <v>0</v>
      </c>
      <c r="O187" s="13">
        <f t="shared" si="28"/>
        <v>65768</v>
      </c>
      <c r="P187" s="48">
        <f t="shared" si="23"/>
        <v>2.316960050335612</v>
      </c>
    </row>
    <row r="188" spans="1:16" ht="12.75">
      <c r="A188" s="1">
        <f t="shared" si="27"/>
        <v>45</v>
      </c>
      <c r="B188" s="4" t="s">
        <v>0</v>
      </c>
      <c r="C188" s="5" t="s">
        <v>8</v>
      </c>
      <c r="D188" s="49">
        <f t="shared" si="26"/>
        <v>0.17016882075763956</v>
      </c>
      <c r="E188" s="7">
        <v>2948264</v>
      </c>
      <c r="F188" s="7">
        <v>3424857</v>
      </c>
      <c r="G188" s="7">
        <v>-3488971</v>
      </c>
      <c r="H188" s="48">
        <f t="shared" si="19"/>
        <v>-101.87201976608074</v>
      </c>
      <c r="I188" s="7">
        <v>-984219</v>
      </c>
      <c r="J188" s="48">
        <f t="shared" si="20"/>
        <v>-28.737521011826185</v>
      </c>
      <c r="K188" s="7">
        <v>-518747</v>
      </c>
      <c r="L188" s="48">
        <f t="shared" si="21"/>
        <v>-15.146530205494711</v>
      </c>
      <c r="M188" s="7">
        <v>0</v>
      </c>
      <c r="N188" s="48">
        <f t="shared" si="22"/>
        <v>0</v>
      </c>
      <c r="O188" s="13">
        <f t="shared" si="28"/>
        <v>-1567080</v>
      </c>
      <c r="P188" s="48">
        <f t="shared" si="23"/>
        <v>-45.75607098340164</v>
      </c>
    </row>
    <row r="189" spans="1:16" ht="12.75">
      <c r="A189" s="1">
        <f t="shared" si="27"/>
        <v>46</v>
      </c>
      <c r="B189" s="4" t="s">
        <v>0</v>
      </c>
      <c r="C189" s="5" t="s">
        <v>149</v>
      </c>
      <c r="D189" s="49">
        <f t="shared" si="26"/>
        <v>0.15654741461451216</v>
      </c>
      <c r="E189" s="7">
        <v>2712266</v>
      </c>
      <c r="F189" s="7">
        <v>2333550</v>
      </c>
      <c r="G189" s="7">
        <v>-1593445</v>
      </c>
      <c r="H189" s="48">
        <f t="shared" si="19"/>
        <v>-68.2841593280624</v>
      </c>
      <c r="I189" s="7">
        <v>-438328</v>
      </c>
      <c r="J189" s="48">
        <f t="shared" si="20"/>
        <v>-18.783741509716954</v>
      </c>
      <c r="K189" s="7">
        <v>-65284</v>
      </c>
      <c r="L189" s="48">
        <f t="shared" si="21"/>
        <v>-2.797625934734632</v>
      </c>
      <c r="M189" s="7">
        <v>0</v>
      </c>
      <c r="N189" s="48">
        <f t="shared" si="22"/>
        <v>0</v>
      </c>
      <c r="O189" s="13">
        <f t="shared" si="28"/>
        <v>236493</v>
      </c>
      <c r="P189" s="48">
        <f t="shared" si="23"/>
        <v>10.13447322748602</v>
      </c>
    </row>
    <row r="190" spans="1:16" ht="12.75">
      <c r="A190" s="1">
        <f t="shared" si="27"/>
        <v>47</v>
      </c>
      <c r="B190" s="4" t="s">
        <v>0</v>
      </c>
      <c r="C190" s="5" t="s">
        <v>50</v>
      </c>
      <c r="D190" s="49">
        <f t="shared" si="26"/>
        <v>0.10891353083324076</v>
      </c>
      <c r="E190" s="7">
        <v>1886984</v>
      </c>
      <c r="F190" s="7">
        <v>2584837</v>
      </c>
      <c r="G190" s="7">
        <v>391100</v>
      </c>
      <c r="H190" s="48">
        <f aca="true" t="shared" si="29" ref="H190:H253">+(G190*100)/F190</f>
        <v>15.130547883676998</v>
      </c>
      <c r="I190" s="7">
        <v>-275819</v>
      </c>
      <c r="J190" s="48">
        <f t="shared" si="20"/>
        <v>-10.670653507358491</v>
      </c>
      <c r="K190" s="7">
        <v>-528103</v>
      </c>
      <c r="L190" s="48">
        <f t="shared" si="21"/>
        <v>-20.43080472772558</v>
      </c>
      <c r="M190" s="7">
        <v>0</v>
      </c>
      <c r="N190" s="48">
        <f t="shared" si="22"/>
        <v>0</v>
      </c>
      <c r="O190" s="13">
        <f t="shared" si="28"/>
        <v>2172015</v>
      </c>
      <c r="P190" s="48">
        <f t="shared" si="23"/>
        <v>84.02908964859293</v>
      </c>
    </row>
    <row r="191" spans="1:16" ht="12.75">
      <c r="A191" s="1">
        <f t="shared" si="27"/>
        <v>48</v>
      </c>
      <c r="B191" s="4" t="s">
        <v>23</v>
      </c>
      <c r="C191" s="5" t="s">
        <v>62</v>
      </c>
      <c r="D191" s="49">
        <f t="shared" si="26"/>
        <v>0.09849266279654881</v>
      </c>
      <c r="E191" s="7">
        <v>1706437</v>
      </c>
      <c r="F191" s="7">
        <v>1187310</v>
      </c>
      <c r="G191" s="7">
        <v>-1760256</v>
      </c>
      <c r="H191" s="48">
        <f t="shared" si="29"/>
        <v>-148.2558051393486</v>
      </c>
      <c r="I191" s="7">
        <v>-48404</v>
      </c>
      <c r="J191" s="48">
        <f t="shared" si="20"/>
        <v>-4.076778600365532</v>
      </c>
      <c r="K191" s="7">
        <v>-724950</v>
      </c>
      <c r="L191" s="48">
        <f t="shared" si="21"/>
        <v>-61.05819036308967</v>
      </c>
      <c r="M191" s="7">
        <v>-10970</v>
      </c>
      <c r="N191" s="48">
        <f t="shared" si="22"/>
        <v>-0.923937303652795</v>
      </c>
      <c r="O191" s="13">
        <f t="shared" si="28"/>
        <v>-1357270</v>
      </c>
      <c r="P191" s="48">
        <f t="shared" si="23"/>
        <v>-114.31471140645661</v>
      </c>
    </row>
    <row r="192" spans="1:16" ht="12.75">
      <c r="A192" s="1">
        <f t="shared" si="27"/>
        <v>49</v>
      </c>
      <c r="B192" s="4" t="s">
        <v>0</v>
      </c>
      <c r="C192" s="5" t="s">
        <v>71</v>
      </c>
      <c r="D192" s="49">
        <f t="shared" si="26"/>
        <v>0.09695683623843189</v>
      </c>
      <c r="E192" s="7">
        <v>1679828</v>
      </c>
      <c r="F192" s="7">
        <v>1471478</v>
      </c>
      <c r="G192" s="7">
        <v>1583307</v>
      </c>
      <c r="H192" s="48">
        <f t="shared" si="29"/>
        <v>107.59977383284019</v>
      </c>
      <c r="I192" s="7">
        <v>-185135</v>
      </c>
      <c r="J192" s="48">
        <f t="shared" si="20"/>
        <v>-12.581567648310067</v>
      </c>
      <c r="K192" s="7">
        <v>-370766</v>
      </c>
      <c r="L192" s="48">
        <f t="shared" si="21"/>
        <v>-25.19684290217047</v>
      </c>
      <c r="M192" s="7">
        <v>0</v>
      </c>
      <c r="N192" s="48">
        <f t="shared" si="22"/>
        <v>0</v>
      </c>
      <c r="O192" s="13">
        <f t="shared" si="28"/>
        <v>2498884</v>
      </c>
      <c r="P192" s="48">
        <f t="shared" si="23"/>
        <v>169.82136328235964</v>
      </c>
    </row>
    <row r="193" spans="1:16" ht="12.75">
      <c r="A193" s="1">
        <f t="shared" si="27"/>
        <v>50</v>
      </c>
      <c r="B193" s="4" t="s">
        <v>0</v>
      </c>
      <c r="C193" s="5" t="s">
        <v>170</v>
      </c>
      <c r="D193" s="49">
        <f t="shared" si="26"/>
        <v>0.07848420599031265</v>
      </c>
      <c r="E193" s="7">
        <v>1359780</v>
      </c>
      <c r="F193" s="7">
        <v>1409376</v>
      </c>
      <c r="G193" s="7">
        <v>59934</v>
      </c>
      <c r="H193" s="48">
        <f t="shared" si="29"/>
        <v>4.252520264287174</v>
      </c>
      <c r="I193" s="7">
        <v>-225237</v>
      </c>
      <c r="J193" s="48">
        <f t="shared" si="20"/>
        <v>-15.981327906818336</v>
      </c>
      <c r="K193" s="7">
        <v>-554987</v>
      </c>
      <c r="L193" s="48">
        <f t="shared" si="21"/>
        <v>-39.37820709306814</v>
      </c>
      <c r="M193" s="7">
        <v>0</v>
      </c>
      <c r="N193" s="48">
        <f t="shared" si="22"/>
        <v>0</v>
      </c>
      <c r="O193" s="13">
        <f t="shared" si="28"/>
        <v>689086</v>
      </c>
      <c r="P193" s="48">
        <f t="shared" si="23"/>
        <v>48.8929852644007</v>
      </c>
    </row>
    <row r="194" spans="1:16" ht="12.75">
      <c r="A194" s="1">
        <f t="shared" si="27"/>
        <v>51</v>
      </c>
      <c r="B194" s="4" t="s">
        <v>0</v>
      </c>
      <c r="C194" s="5" t="s">
        <v>60</v>
      </c>
      <c r="D194" s="49">
        <f t="shared" si="26"/>
        <v>0.07687703959883738</v>
      </c>
      <c r="E194" s="7">
        <v>1331935</v>
      </c>
      <c r="F194" s="7">
        <v>1166956</v>
      </c>
      <c r="G194" s="7">
        <v>-787742</v>
      </c>
      <c r="H194" s="48">
        <f t="shared" si="29"/>
        <v>-67.50400186468042</v>
      </c>
      <c r="I194" s="7">
        <v>-214298</v>
      </c>
      <c r="J194" s="48">
        <f t="shared" si="20"/>
        <v>-18.36384576624997</v>
      </c>
      <c r="K194" s="7">
        <v>-253206</v>
      </c>
      <c r="L194" s="48">
        <f t="shared" si="21"/>
        <v>-21.69799032697034</v>
      </c>
      <c r="M194" s="7">
        <v>0</v>
      </c>
      <c r="N194" s="48">
        <f t="shared" si="22"/>
        <v>0</v>
      </c>
      <c r="O194" s="13">
        <f t="shared" si="28"/>
        <v>-88290</v>
      </c>
      <c r="P194" s="48">
        <f t="shared" si="23"/>
        <v>-7.565837957900726</v>
      </c>
    </row>
    <row r="195" spans="1:16" ht="12.75">
      <c r="A195" s="1">
        <f t="shared" si="27"/>
        <v>52</v>
      </c>
      <c r="B195" s="4" t="s">
        <v>46</v>
      </c>
      <c r="C195" s="5" t="s">
        <v>49</v>
      </c>
      <c r="D195" s="49">
        <f t="shared" si="26"/>
        <v>0.07452565329528875</v>
      </c>
      <c r="E195" s="7">
        <v>1291196</v>
      </c>
      <c r="F195" s="7">
        <v>629713</v>
      </c>
      <c r="G195" s="7">
        <v>-1218588</v>
      </c>
      <c r="H195" s="48">
        <f t="shared" si="29"/>
        <v>-193.51482341955779</v>
      </c>
      <c r="I195" s="7">
        <v>-135687</v>
      </c>
      <c r="J195" s="48">
        <f t="shared" si="20"/>
        <v>-21.547435101387457</v>
      </c>
      <c r="K195" s="7">
        <v>-250897</v>
      </c>
      <c r="L195" s="48">
        <f t="shared" si="21"/>
        <v>-39.843071367432465</v>
      </c>
      <c r="M195" s="7">
        <v>0</v>
      </c>
      <c r="N195" s="48">
        <f t="shared" si="22"/>
        <v>0</v>
      </c>
      <c r="O195" s="13">
        <f t="shared" si="28"/>
        <v>-975459</v>
      </c>
      <c r="P195" s="48">
        <f t="shared" si="23"/>
        <v>-154.9053298883777</v>
      </c>
    </row>
    <row r="196" spans="1:16" ht="12.75">
      <c r="A196" s="1">
        <f t="shared" si="27"/>
        <v>53</v>
      </c>
      <c r="B196" s="4" t="s">
        <v>0</v>
      </c>
      <c r="C196" s="5" t="s">
        <v>59</v>
      </c>
      <c r="D196" s="49">
        <f t="shared" si="26"/>
        <v>0.055008841068782746</v>
      </c>
      <c r="E196" s="7">
        <v>953057</v>
      </c>
      <c r="F196" s="7">
        <v>871078</v>
      </c>
      <c r="G196" s="7">
        <v>-475654</v>
      </c>
      <c r="H196" s="48">
        <f t="shared" si="29"/>
        <v>-54.60521331040389</v>
      </c>
      <c r="I196" s="7">
        <v>-178982</v>
      </c>
      <c r="J196" s="48">
        <f t="shared" si="20"/>
        <v>-20.54718406388406</v>
      </c>
      <c r="K196" s="7">
        <v>-196919</v>
      </c>
      <c r="L196" s="48">
        <f t="shared" si="21"/>
        <v>-22.60635672121211</v>
      </c>
      <c r="M196" s="7">
        <v>0</v>
      </c>
      <c r="N196" s="48">
        <f t="shared" si="22"/>
        <v>0</v>
      </c>
      <c r="O196" s="13">
        <f t="shared" si="28"/>
        <v>19523</v>
      </c>
      <c r="P196" s="48">
        <f t="shared" si="23"/>
        <v>2.2412459044999413</v>
      </c>
    </row>
    <row r="197" spans="1:16" ht="12.75">
      <c r="A197" s="1">
        <f t="shared" si="27"/>
        <v>54</v>
      </c>
      <c r="B197" s="4" t="s">
        <v>23</v>
      </c>
      <c r="C197" s="5" t="s">
        <v>66</v>
      </c>
      <c r="D197" s="49">
        <f t="shared" si="26"/>
        <v>0.052355414839696676</v>
      </c>
      <c r="E197" s="7">
        <v>907085</v>
      </c>
      <c r="F197" s="7">
        <v>830093</v>
      </c>
      <c r="G197" s="7">
        <v>-229772</v>
      </c>
      <c r="H197" s="48">
        <f t="shared" si="29"/>
        <v>-27.680271969526306</v>
      </c>
      <c r="I197" s="7">
        <v>-231933</v>
      </c>
      <c r="J197" s="48">
        <f t="shared" si="20"/>
        <v>-27.94060424554839</v>
      </c>
      <c r="K197" s="7">
        <v>-286198</v>
      </c>
      <c r="L197" s="48">
        <f t="shared" si="21"/>
        <v>-34.47782356916635</v>
      </c>
      <c r="M197" s="7">
        <v>0</v>
      </c>
      <c r="N197" s="48">
        <f t="shared" si="22"/>
        <v>0</v>
      </c>
      <c r="O197" s="13">
        <f t="shared" si="28"/>
        <v>82190</v>
      </c>
      <c r="P197" s="48">
        <f t="shared" si="23"/>
        <v>9.901300215758956</v>
      </c>
    </row>
    <row r="198" spans="1:16" ht="12.75">
      <c r="A198" s="1">
        <f t="shared" si="27"/>
        <v>55</v>
      </c>
      <c r="B198" s="4" t="s">
        <v>0</v>
      </c>
      <c r="C198" s="5" t="s">
        <v>73</v>
      </c>
      <c r="D198" s="49">
        <f t="shared" si="26"/>
        <v>0.0338661617177852</v>
      </c>
      <c r="E198" s="7">
        <v>586749</v>
      </c>
      <c r="F198" s="7">
        <v>235940</v>
      </c>
      <c r="G198" s="7">
        <v>-555679</v>
      </c>
      <c r="H198" s="48">
        <f t="shared" si="29"/>
        <v>-235.51708061371536</v>
      </c>
      <c r="I198" s="7">
        <v>-1077</v>
      </c>
      <c r="J198" s="48">
        <f t="shared" si="20"/>
        <v>-0.4564719844028143</v>
      </c>
      <c r="K198" s="7">
        <v>-508970</v>
      </c>
      <c r="L198" s="48">
        <f t="shared" si="21"/>
        <v>-215.7200983300839</v>
      </c>
      <c r="M198" s="7">
        <v>0</v>
      </c>
      <c r="N198" s="48">
        <f t="shared" si="22"/>
        <v>0</v>
      </c>
      <c r="O198" s="13">
        <f t="shared" si="28"/>
        <v>-829786</v>
      </c>
      <c r="P198" s="48">
        <f t="shared" si="23"/>
        <v>-351.6936509282021</v>
      </c>
    </row>
    <row r="199" spans="1:16" ht="12.75">
      <c r="A199" s="1">
        <f t="shared" si="27"/>
        <v>56</v>
      </c>
      <c r="B199" s="4" t="s">
        <v>23</v>
      </c>
      <c r="C199" s="5" t="s">
        <v>67</v>
      </c>
      <c r="D199" s="49">
        <f t="shared" si="26"/>
        <v>0.029210083224916843</v>
      </c>
      <c r="E199" s="7">
        <v>506080</v>
      </c>
      <c r="F199" s="7">
        <v>471000</v>
      </c>
      <c r="G199" s="7">
        <v>-1679281</v>
      </c>
      <c r="H199" s="48">
        <f t="shared" si="29"/>
        <v>-356.53524416135883</v>
      </c>
      <c r="I199" s="7">
        <v>-99447</v>
      </c>
      <c r="J199" s="48">
        <f t="shared" si="20"/>
        <v>-21.114012738853503</v>
      </c>
      <c r="K199" s="7">
        <v>-264204</v>
      </c>
      <c r="L199" s="48">
        <f t="shared" si="21"/>
        <v>-56.09426751592357</v>
      </c>
      <c r="M199" s="7">
        <v>0</v>
      </c>
      <c r="N199" s="48">
        <f t="shared" si="22"/>
        <v>0</v>
      </c>
      <c r="O199" s="13">
        <f t="shared" si="28"/>
        <v>-1571932</v>
      </c>
      <c r="P199" s="48">
        <f t="shared" si="23"/>
        <v>-333.74352441613587</v>
      </c>
    </row>
    <row r="200" spans="1:16" ht="12.75">
      <c r="A200" s="1">
        <f t="shared" si="27"/>
        <v>57</v>
      </c>
      <c r="B200" s="4" t="s">
        <v>0</v>
      </c>
      <c r="C200" s="5" t="s">
        <v>51</v>
      </c>
      <c r="D200" s="49">
        <f t="shared" si="26"/>
        <v>0.012997875220983142</v>
      </c>
      <c r="E200" s="7">
        <v>225195</v>
      </c>
      <c r="F200" s="7">
        <v>9508</v>
      </c>
      <c r="G200" s="7">
        <v>-1330</v>
      </c>
      <c r="H200" s="48">
        <f t="shared" si="29"/>
        <v>-13.98822044594026</v>
      </c>
      <c r="I200" s="7">
        <v>-9332</v>
      </c>
      <c r="J200" s="48">
        <f aca="true" t="shared" si="30" ref="J200:J263">+(I200*100)/F200</f>
        <v>-98.14892721918385</v>
      </c>
      <c r="K200" s="7">
        <v>-721</v>
      </c>
      <c r="L200" s="48">
        <f aca="true" t="shared" si="31" ref="L200:L263">+(K200*100)/F200</f>
        <v>-7.583087925957089</v>
      </c>
      <c r="M200" s="7">
        <v>33647</v>
      </c>
      <c r="N200" s="48">
        <f aca="true" t="shared" si="32" ref="N200:N263">+(M200*100)/F200</f>
        <v>353.88094236432477</v>
      </c>
      <c r="O200" s="13">
        <f t="shared" si="28"/>
        <v>31772</v>
      </c>
      <c r="P200" s="48">
        <f aca="true" t="shared" si="33" ref="P200:P263">+(O200*100)/F200</f>
        <v>334.1607067732436</v>
      </c>
    </row>
    <row r="201" spans="1:16" ht="12.75">
      <c r="A201" s="1">
        <f t="shared" si="27"/>
        <v>58</v>
      </c>
      <c r="B201" s="4" t="s">
        <v>0</v>
      </c>
      <c r="C201" s="5" t="s">
        <v>10</v>
      </c>
      <c r="D201" s="49">
        <f t="shared" si="26"/>
        <v>0.00957454443108225</v>
      </c>
      <c r="E201" s="7">
        <v>165884</v>
      </c>
      <c r="F201" s="7">
        <v>11861</v>
      </c>
      <c r="G201" s="7">
        <v>525334</v>
      </c>
      <c r="H201" s="48">
        <f t="shared" si="29"/>
        <v>4429.086923530899</v>
      </c>
      <c r="I201" s="7">
        <v>-41313</v>
      </c>
      <c r="J201" s="48">
        <f t="shared" si="30"/>
        <v>-348.3095860382767</v>
      </c>
      <c r="K201" s="7">
        <v>-450207</v>
      </c>
      <c r="L201" s="48">
        <f t="shared" si="31"/>
        <v>-3795.691762920496</v>
      </c>
      <c r="M201" s="7">
        <v>31505</v>
      </c>
      <c r="N201" s="48">
        <f t="shared" si="32"/>
        <v>265.6184132872439</v>
      </c>
      <c r="O201" s="13">
        <f t="shared" si="28"/>
        <v>77180</v>
      </c>
      <c r="P201" s="48">
        <f t="shared" si="33"/>
        <v>650.7039878593711</v>
      </c>
    </row>
    <row r="202" spans="1:16" ht="12.75">
      <c r="A202" s="1">
        <f t="shared" si="27"/>
        <v>59</v>
      </c>
      <c r="B202" s="4" t="s">
        <v>0</v>
      </c>
      <c r="C202" s="5" t="s">
        <v>75</v>
      </c>
      <c r="D202" s="49">
        <f t="shared" si="26"/>
        <v>-4.732901565845679E-06</v>
      </c>
      <c r="E202" s="7">
        <v>-82</v>
      </c>
      <c r="F202" s="7">
        <v>-82</v>
      </c>
      <c r="G202" s="7">
        <v>-414334</v>
      </c>
      <c r="H202" s="48">
        <f t="shared" si="29"/>
        <v>505285.3658536585</v>
      </c>
      <c r="I202" s="7">
        <v>-9372</v>
      </c>
      <c r="J202" s="48">
        <f t="shared" si="30"/>
        <v>11429.268292682927</v>
      </c>
      <c r="K202" s="7">
        <v>-937727</v>
      </c>
      <c r="L202" s="48">
        <f t="shared" si="31"/>
        <v>1143569.512195122</v>
      </c>
      <c r="M202" s="7">
        <v>0</v>
      </c>
      <c r="N202" s="48">
        <f t="shared" si="32"/>
        <v>0</v>
      </c>
      <c r="O202" s="13">
        <f t="shared" si="28"/>
        <v>-1361515</v>
      </c>
      <c r="P202" s="48">
        <f t="shared" si="33"/>
        <v>1660384.1463414633</v>
      </c>
    </row>
    <row r="203" spans="1:16" ht="12.75">
      <c r="A203" s="1">
        <f t="shared" si="27"/>
        <v>60</v>
      </c>
      <c r="B203" s="4" t="s">
        <v>0</v>
      </c>
      <c r="C203" s="5" t="s">
        <v>14</v>
      </c>
      <c r="D203" s="49">
        <f t="shared" si="26"/>
        <v>-0.0019636346850199493</v>
      </c>
      <c r="E203" s="7">
        <v>-34021</v>
      </c>
      <c r="F203" s="7">
        <v>-53642</v>
      </c>
      <c r="G203" s="7">
        <v>11849</v>
      </c>
      <c r="H203" s="48">
        <f t="shared" si="29"/>
        <v>-22.089034711606576</v>
      </c>
      <c r="I203" s="7">
        <v>4606</v>
      </c>
      <c r="J203" s="48">
        <f t="shared" si="30"/>
        <v>-8.586555311136795</v>
      </c>
      <c r="K203" s="7">
        <v>-411236</v>
      </c>
      <c r="L203" s="48">
        <f t="shared" si="31"/>
        <v>766.630625256329</v>
      </c>
      <c r="M203" s="7">
        <v>0</v>
      </c>
      <c r="N203" s="48">
        <f t="shared" si="32"/>
        <v>0</v>
      </c>
      <c r="O203" s="13">
        <f t="shared" si="28"/>
        <v>-448423</v>
      </c>
      <c r="P203" s="48">
        <f t="shared" si="33"/>
        <v>835.9550352335856</v>
      </c>
    </row>
    <row r="204" spans="2:16" ht="12.75">
      <c r="B204" s="4"/>
      <c r="C204" s="17" t="s">
        <v>180</v>
      </c>
      <c r="D204" s="49">
        <f t="shared" si="26"/>
        <v>100</v>
      </c>
      <c r="E204" s="15">
        <v>1732552407</v>
      </c>
      <c r="F204" s="15">
        <v>1515182939</v>
      </c>
      <c r="G204" s="15">
        <v>-1028337076</v>
      </c>
      <c r="H204" s="48">
        <f t="shared" si="29"/>
        <v>-67.86883943391604</v>
      </c>
      <c r="I204" s="15">
        <v>-358995440</v>
      </c>
      <c r="J204" s="48">
        <f t="shared" si="30"/>
        <v>-23.693207649033592</v>
      </c>
      <c r="K204" s="15">
        <v>-340954754</v>
      </c>
      <c r="L204" s="48">
        <f t="shared" si="31"/>
        <v>-22.50254706702449</v>
      </c>
      <c r="M204" s="15">
        <v>16715569</v>
      </c>
      <c r="N204" s="48">
        <f t="shared" si="32"/>
        <v>1.1032046738218981</v>
      </c>
      <c r="O204" s="16">
        <v>-196388762</v>
      </c>
      <c r="P204" s="48">
        <f t="shared" si="33"/>
        <v>-12.961389476152226</v>
      </c>
    </row>
    <row r="205" spans="2:16" ht="12.75">
      <c r="B205" s="4"/>
      <c r="C205" s="5"/>
      <c r="D205" s="5"/>
      <c r="E205" s="7"/>
      <c r="F205" s="7"/>
      <c r="G205" s="7"/>
      <c r="H205" s="48"/>
      <c r="I205" s="7"/>
      <c r="J205" s="48"/>
      <c r="K205" s="7"/>
      <c r="L205" s="48"/>
      <c r="M205" s="7"/>
      <c r="N205" s="48"/>
      <c r="O205" s="13"/>
      <c r="P205" s="48"/>
    </row>
    <row r="206" spans="2:16" ht="12.75">
      <c r="B206" s="4"/>
      <c r="C206" s="5"/>
      <c r="D206" s="5"/>
      <c r="E206" s="7"/>
      <c r="F206" s="7"/>
      <c r="G206" s="7"/>
      <c r="H206" s="48"/>
      <c r="I206" s="7"/>
      <c r="J206" s="48"/>
      <c r="K206" s="7"/>
      <c r="L206" s="48"/>
      <c r="M206" s="7"/>
      <c r="N206" s="48"/>
      <c r="O206" s="13"/>
      <c r="P206" s="48"/>
    </row>
    <row r="207" spans="2:16" ht="12.75">
      <c r="B207" s="17" t="s">
        <v>184</v>
      </c>
      <c r="C207" s="5"/>
      <c r="D207" s="5"/>
      <c r="E207" s="7"/>
      <c r="F207" s="7"/>
      <c r="G207" s="7"/>
      <c r="H207" s="48"/>
      <c r="I207" s="7"/>
      <c r="J207" s="48"/>
      <c r="K207" s="7"/>
      <c r="L207" s="48"/>
      <c r="M207" s="7"/>
      <c r="N207" s="48"/>
      <c r="O207" s="13"/>
      <c r="P207" s="48"/>
    </row>
    <row r="208" spans="1:16" ht="12.75">
      <c r="A208" s="1">
        <v>1</v>
      </c>
      <c r="B208" s="4" t="s">
        <v>151</v>
      </c>
      <c r="C208" s="5" t="s">
        <v>153</v>
      </c>
      <c r="D208" s="49">
        <f>(E208*100)/$E$214</f>
        <v>40.517978225499554</v>
      </c>
      <c r="E208" s="7">
        <v>6377704</v>
      </c>
      <c r="F208" s="7">
        <v>6427482</v>
      </c>
      <c r="G208" s="7">
        <v>-3782244</v>
      </c>
      <c r="H208" s="48">
        <f t="shared" si="29"/>
        <v>-58.844878912146314</v>
      </c>
      <c r="I208" s="7">
        <v>0</v>
      </c>
      <c r="J208" s="48">
        <f t="shared" si="30"/>
        <v>0</v>
      </c>
      <c r="K208" s="7">
        <v>-3098781</v>
      </c>
      <c r="L208" s="48">
        <f t="shared" si="31"/>
        <v>-48.21143023037637</v>
      </c>
      <c r="M208" s="7">
        <v>0</v>
      </c>
      <c r="N208" s="48">
        <f t="shared" si="32"/>
        <v>0</v>
      </c>
      <c r="O208" s="13">
        <f aca="true" t="shared" si="34" ref="O208:O213">+F208+G208+I208+K208+M208</f>
        <v>-453543</v>
      </c>
      <c r="P208" s="48">
        <f t="shared" si="33"/>
        <v>-7.056309142522686</v>
      </c>
    </row>
    <row r="209" spans="1:16" ht="12.75">
      <c r="A209" s="1">
        <f>+A208+1</f>
        <v>2</v>
      </c>
      <c r="B209" s="4" t="s">
        <v>151</v>
      </c>
      <c r="C209" s="5" t="s">
        <v>152</v>
      </c>
      <c r="D209" s="49">
        <f aca="true" t="shared" si="35" ref="D209:D214">(E209*100)/$E$214</f>
        <v>25.69719505756831</v>
      </c>
      <c r="E209" s="7">
        <v>4044849</v>
      </c>
      <c r="F209" s="7">
        <v>4317056</v>
      </c>
      <c r="G209" s="7">
        <v>-11228992</v>
      </c>
      <c r="H209" s="48">
        <f t="shared" si="29"/>
        <v>-260.1076289026596</v>
      </c>
      <c r="I209" s="7">
        <v>0</v>
      </c>
      <c r="J209" s="48">
        <f t="shared" si="30"/>
        <v>0</v>
      </c>
      <c r="K209" s="7">
        <v>-499759</v>
      </c>
      <c r="L209" s="48">
        <f t="shared" si="31"/>
        <v>-11.576384462003736</v>
      </c>
      <c r="M209" s="7">
        <v>0</v>
      </c>
      <c r="N209" s="48">
        <f t="shared" si="32"/>
        <v>0</v>
      </c>
      <c r="O209" s="13">
        <f t="shared" si="34"/>
        <v>-7411695</v>
      </c>
      <c r="P209" s="48">
        <f t="shared" si="33"/>
        <v>-171.68401336466331</v>
      </c>
    </row>
    <row r="210" spans="1:16" ht="12.75">
      <c r="A210" s="1">
        <f>+A209+1</f>
        <v>3</v>
      </c>
      <c r="B210" s="4" t="s">
        <v>0</v>
      </c>
      <c r="C210" s="5" t="s">
        <v>10</v>
      </c>
      <c r="D210" s="49">
        <f t="shared" si="35"/>
        <v>13.366877524946904</v>
      </c>
      <c r="E210" s="7">
        <v>2104004</v>
      </c>
      <c r="F210" s="7">
        <v>592634</v>
      </c>
      <c r="G210" s="7">
        <v>-96915</v>
      </c>
      <c r="H210" s="48">
        <f t="shared" si="29"/>
        <v>-16.353263565708346</v>
      </c>
      <c r="I210" s="7">
        <v>-221023</v>
      </c>
      <c r="J210" s="48">
        <f t="shared" si="30"/>
        <v>-37.29502526010995</v>
      </c>
      <c r="K210" s="7">
        <v>-841158</v>
      </c>
      <c r="L210" s="48">
        <f t="shared" si="31"/>
        <v>-141.93549475730384</v>
      </c>
      <c r="M210" s="7">
        <v>376839</v>
      </c>
      <c r="N210" s="48">
        <f t="shared" si="32"/>
        <v>63.587138098725354</v>
      </c>
      <c r="O210" s="13">
        <f t="shared" si="34"/>
        <v>-189623</v>
      </c>
      <c r="P210" s="48">
        <f t="shared" si="33"/>
        <v>-31.996645484396776</v>
      </c>
    </row>
    <row r="211" spans="1:16" ht="12.75">
      <c r="A211" s="1">
        <f>+A210+1</f>
        <v>4</v>
      </c>
      <c r="B211" s="4" t="s">
        <v>151</v>
      </c>
      <c r="C211" s="5" t="s">
        <v>156</v>
      </c>
      <c r="D211" s="49">
        <f t="shared" si="35"/>
        <v>7.731574042132267</v>
      </c>
      <c r="E211" s="7">
        <v>1216983</v>
      </c>
      <c r="F211" s="7">
        <v>913131</v>
      </c>
      <c r="G211" s="7">
        <v>-2035415</v>
      </c>
      <c r="H211" s="48">
        <f t="shared" si="29"/>
        <v>-222.90503772186028</v>
      </c>
      <c r="I211" s="7">
        <v>0</v>
      </c>
      <c r="J211" s="48">
        <f t="shared" si="30"/>
        <v>0</v>
      </c>
      <c r="K211" s="7">
        <v>-804157</v>
      </c>
      <c r="L211" s="48">
        <f t="shared" si="31"/>
        <v>-88.06589635003083</v>
      </c>
      <c r="M211" s="7">
        <v>0</v>
      </c>
      <c r="N211" s="48">
        <f t="shared" si="32"/>
        <v>0</v>
      </c>
      <c r="O211" s="13">
        <f t="shared" si="34"/>
        <v>-1926441</v>
      </c>
      <c r="P211" s="48">
        <f t="shared" si="33"/>
        <v>-210.97093407189112</v>
      </c>
    </row>
    <row r="212" spans="1:16" ht="12.75">
      <c r="A212" s="1">
        <f>+A211+1</f>
        <v>5</v>
      </c>
      <c r="B212" s="4" t="s">
        <v>151</v>
      </c>
      <c r="C212" s="5" t="s">
        <v>154</v>
      </c>
      <c r="D212" s="49">
        <f t="shared" si="35"/>
        <v>7.637675717880643</v>
      </c>
      <c r="E212" s="7">
        <v>1202203</v>
      </c>
      <c r="F212" s="7">
        <v>1198167</v>
      </c>
      <c r="G212" s="7">
        <v>-2066150</v>
      </c>
      <c r="H212" s="48">
        <f t="shared" si="29"/>
        <v>-172.4425726964605</v>
      </c>
      <c r="I212" s="7">
        <v>-14400</v>
      </c>
      <c r="J212" s="48">
        <f t="shared" si="30"/>
        <v>-1.2018358041909016</v>
      </c>
      <c r="K212" s="7">
        <v>-191705</v>
      </c>
      <c r="L212" s="48">
        <f t="shared" si="31"/>
        <v>-15.999856447390055</v>
      </c>
      <c r="M212" s="7">
        <v>0</v>
      </c>
      <c r="N212" s="48">
        <f t="shared" si="32"/>
        <v>0</v>
      </c>
      <c r="O212" s="13">
        <f t="shared" si="34"/>
        <v>-1074088</v>
      </c>
      <c r="P212" s="48">
        <f t="shared" si="33"/>
        <v>-89.64426494804147</v>
      </c>
    </row>
    <row r="213" spans="1:16" ht="12.75">
      <c r="A213" s="1">
        <f>+A212+1</f>
        <v>6</v>
      </c>
      <c r="B213" s="4" t="s">
        <v>151</v>
      </c>
      <c r="C213" s="5" t="s">
        <v>155</v>
      </c>
      <c r="D213" s="49">
        <f t="shared" si="35"/>
        <v>5.048699431972316</v>
      </c>
      <c r="E213" s="7">
        <v>794687</v>
      </c>
      <c r="F213" s="7">
        <v>802312</v>
      </c>
      <c r="G213" s="7">
        <v>-734680</v>
      </c>
      <c r="H213" s="48">
        <f t="shared" si="29"/>
        <v>-91.57036165481757</v>
      </c>
      <c r="I213" s="7">
        <v>0</v>
      </c>
      <c r="J213" s="48">
        <f t="shared" si="30"/>
        <v>0</v>
      </c>
      <c r="K213" s="7">
        <v>-367173</v>
      </c>
      <c r="L213" s="48">
        <f t="shared" si="31"/>
        <v>-45.76436598231112</v>
      </c>
      <c r="M213" s="7">
        <v>0</v>
      </c>
      <c r="N213" s="48">
        <f t="shared" si="32"/>
        <v>0</v>
      </c>
      <c r="O213" s="13">
        <f t="shared" si="34"/>
        <v>-299541</v>
      </c>
      <c r="P213" s="48">
        <f t="shared" si="33"/>
        <v>-37.3347276371287</v>
      </c>
    </row>
    <row r="214" spans="2:16" ht="12.75">
      <c r="B214" s="12"/>
      <c r="C214" s="17" t="s">
        <v>180</v>
      </c>
      <c r="D214" s="49">
        <f t="shared" si="35"/>
        <v>100</v>
      </c>
      <c r="E214" s="15">
        <v>15740430</v>
      </c>
      <c r="F214" s="15">
        <v>14250782</v>
      </c>
      <c r="G214" s="15">
        <v>-14827528</v>
      </c>
      <c r="H214" s="48">
        <f t="shared" si="29"/>
        <v>-104.04711825638762</v>
      </c>
      <c r="I214" s="15">
        <v>-237512</v>
      </c>
      <c r="J214" s="48">
        <f t="shared" si="30"/>
        <v>-1.6666594156025965</v>
      </c>
      <c r="K214" s="15">
        <v>-6036532</v>
      </c>
      <c r="L214" s="48">
        <f t="shared" si="31"/>
        <v>-42.35930351050209</v>
      </c>
      <c r="M214" s="15">
        <v>376839</v>
      </c>
      <c r="N214" s="48">
        <f t="shared" si="32"/>
        <v>2.6443390966193996</v>
      </c>
      <c r="O214" s="16">
        <v>-6473951</v>
      </c>
      <c r="P214" s="48">
        <f t="shared" si="33"/>
        <v>-45.428742085872905</v>
      </c>
    </row>
    <row r="215" spans="2:16" ht="12.75">
      <c r="B215" s="12"/>
      <c r="C215" s="8"/>
      <c r="D215" s="8"/>
      <c r="E215" s="7"/>
      <c r="F215" s="7"/>
      <c r="G215" s="7"/>
      <c r="H215" s="48"/>
      <c r="I215" s="7"/>
      <c r="J215" s="48"/>
      <c r="K215" s="7"/>
      <c r="L215" s="48"/>
      <c r="M215" s="7"/>
      <c r="N215" s="48"/>
      <c r="O215" s="13"/>
      <c r="P215" s="48"/>
    </row>
    <row r="216" spans="2:16" ht="12.75">
      <c r="B216" s="12"/>
      <c r="C216" s="8"/>
      <c r="D216" s="8"/>
      <c r="E216" s="7"/>
      <c r="F216" s="7"/>
      <c r="G216" s="7"/>
      <c r="H216" s="48"/>
      <c r="I216" s="7"/>
      <c r="J216" s="48"/>
      <c r="K216" s="7"/>
      <c r="L216" s="48"/>
      <c r="M216" s="7"/>
      <c r="N216" s="48"/>
      <c r="O216" s="13"/>
      <c r="P216" s="48"/>
    </row>
    <row r="217" spans="2:16" ht="12.75">
      <c r="B217" s="23" t="s">
        <v>185</v>
      </c>
      <c r="C217" s="8"/>
      <c r="D217" s="8"/>
      <c r="E217" s="7"/>
      <c r="F217" s="7"/>
      <c r="G217" s="7"/>
      <c r="H217" s="48"/>
      <c r="I217" s="7"/>
      <c r="J217" s="48"/>
      <c r="K217" s="7"/>
      <c r="L217" s="48"/>
      <c r="M217" s="7"/>
      <c r="N217" s="48"/>
      <c r="O217" s="13"/>
      <c r="P217" s="48"/>
    </row>
    <row r="218" spans="1:16" ht="12.75">
      <c r="A218" s="1">
        <v>1</v>
      </c>
      <c r="B218" s="4" t="s">
        <v>87</v>
      </c>
      <c r="C218" s="5" t="s">
        <v>143</v>
      </c>
      <c r="D218" s="49">
        <f>(E218*100)/$E$240</f>
        <v>15.363714303514875</v>
      </c>
      <c r="E218" s="7">
        <v>155543200</v>
      </c>
      <c r="F218" s="7">
        <v>153931968</v>
      </c>
      <c r="G218" s="7">
        <v>-100567968</v>
      </c>
      <c r="H218" s="48">
        <f t="shared" si="29"/>
        <v>-65.3327371218953</v>
      </c>
      <c r="I218" s="7">
        <v>-18894060</v>
      </c>
      <c r="J218" s="48">
        <f t="shared" si="30"/>
        <v>-12.274292497839046</v>
      </c>
      <c r="K218" s="7">
        <v>-31023606</v>
      </c>
      <c r="L218" s="48">
        <f t="shared" si="31"/>
        <v>-20.15410210307972</v>
      </c>
      <c r="M218" s="7">
        <v>0</v>
      </c>
      <c r="N218" s="48">
        <f t="shared" si="32"/>
        <v>0</v>
      </c>
      <c r="O218" s="7">
        <v>3446344</v>
      </c>
      <c r="P218" s="48">
        <f t="shared" si="33"/>
        <v>2.2388747735623054</v>
      </c>
    </row>
    <row r="219" spans="1:16" ht="12.75">
      <c r="A219" s="1">
        <f aca="true" t="shared" si="36" ref="A219:A239">+A218+1</f>
        <v>2</v>
      </c>
      <c r="B219" s="4" t="s">
        <v>87</v>
      </c>
      <c r="C219" s="5" t="s">
        <v>137</v>
      </c>
      <c r="D219" s="49">
        <f aca="true" t="shared" si="37" ref="D219:D240">(E219*100)/$E$240</f>
        <v>12.473491853529447</v>
      </c>
      <c r="E219" s="7">
        <v>126282408</v>
      </c>
      <c r="F219" s="7">
        <v>124876264</v>
      </c>
      <c r="G219" s="7">
        <v>-104757128</v>
      </c>
      <c r="H219" s="48">
        <f t="shared" si="29"/>
        <v>-83.88874285989209</v>
      </c>
      <c r="I219" s="7">
        <v>-7559980</v>
      </c>
      <c r="J219" s="48">
        <f t="shared" si="30"/>
        <v>-6.05397675894596</v>
      </c>
      <c r="K219" s="7">
        <v>-23238332</v>
      </c>
      <c r="L219" s="48">
        <f t="shared" si="31"/>
        <v>-18.609086511428625</v>
      </c>
      <c r="M219" s="7">
        <v>0</v>
      </c>
      <c r="N219" s="48">
        <f t="shared" si="32"/>
        <v>0</v>
      </c>
      <c r="O219" s="7">
        <v>-12200039</v>
      </c>
      <c r="P219" s="48">
        <f t="shared" si="33"/>
        <v>-9.769702110883138</v>
      </c>
    </row>
    <row r="220" spans="1:16" ht="12.75">
      <c r="A220" s="1">
        <f t="shared" si="36"/>
        <v>3</v>
      </c>
      <c r="B220" s="4" t="s">
        <v>87</v>
      </c>
      <c r="C220" s="5" t="s">
        <v>133</v>
      </c>
      <c r="D220" s="49">
        <f t="shared" si="37"/>
        <v>9.809943632063305</v>
      </c>
      <c r="E220" s="7">
        <v>99316480</v>
      </c>
      <c r="F220" s="7">
        <v>99125328</v>
      </c>
      <c r="G220" s="7">
        <v>-73767920</v>
      </c>
      <c r="H220" s="48">
        <f t="shared" si="29"/>
        <v>-74.41884076287748</v>
      </c>
      <c r="I220" s="7">
        <v>-11719518</v>
      </c>
      <c r="J220" s="48">
        <f t="shared" si="30"/>
        <v>-11.822929857039162</v>
      </c>
      <c r="K220" s="7">
        <v>-17633360</v>
      </c>
      <c r="L220" s="48">
        <f t="shared" si="31"/>
        <v>-17.788955008552406</v>
      </c>
      <c r="M220" s="7">
        <v>0</v>
      </c>
      <c r="N220" s="48">
        <f t="shared" si="32"/>
        <v>0</v>
      </c>
      <c r="O220" s="7">
        <v>-3995470</v>
      </c>
      <c r="P220" s="48">
        <f t="shared" si="33"/>
        <v>-4.0307256284690425</v>
      </c>
    </row>
    <row r="221" spans="1:16" ht="12.75">
      <c r="A221" s="1">
        <f t="shared" si="36"/>
        <v>4</v>
      </c>
      <c r="B221" s="4" t="s">
        <v>87</v>
      </c>
      <c r="C221" s="5" t="s">
        <v>138</v>
      </c>
      <c r="D221" s="49">
        <f t="shared" si="37"/>
        <v>9.189610820498462</v>
      </c>
      <c r="E221" s="7">
        <v>93036192</v>
      </c>
      <c r="F221" s="7">
        <v>89295256</v>
      </c>
      <c r="G221" s="7">
        <v>-55778464</v>
      </c>
      <c r="H221" s="48">
        <f t="shared" si="29"/>
        <v>-62.465204198529875</v>
      </c>
      <c r="I221" s="7">
        <v>-10245030</v>
      </c>
      <c r="J221" s="48">
        <f t="shared" si="30"/>
        <v>-11.473207490440478</v>
      </c>
      <c r="K221" s="7">
        <v>-23431916</v>
      </c>
      <c r="L221" s="48">
        <f t="shared" si="31"/>
        <v>-26.240941624043273</v>
      </c>
      <c r="M221" s="7">
        <v>0</v>
      </c>
      <c r="N221" s="48">
        <f t="shared" si="32"/>
        <v>0</v>
      </c>
      <c r="O221" s="7">
        <v>-160153</v>
      </c>
      <c r="P221" s="48">
        <f t="shared" si="33"/>
        <v>-0.179352193133306</v>
      </c>
    </row>
    <row r="222" spans="1:16" ht="12.75">
      <c r="A222" s="1">
        <f t="shared" si="36"/>
        <v>5</v>
      </c>
      <c r="B222" s="4" t="s">
        <v>87</v>
      </c>
      <c r="C222" s="5" t="s">
        <v>136</v>
      </c>
      <c r="D222" s="49">
        <f t="shared" si="37"/>
        <v>8.45593694369076</v>
      </c>
      <c r="E222" s="7">
        <v>85608432</v>
      </c>
      <c r="F222" s="7">
        <v>84284056</v>
      </c>
      <c r="G222" s="7">
        <v>-67056952</v>
      </c>
      <c r="H222" s="48">
        <f t="shared" si="29"/>
        <v>-79.5606609155117</v>
      </c>
      <c r="I222" s="7">
        <v>-9383013</v>
      </c>
      <c r="J222" s="48">
        <f t="shared" si="30"/>
        <v>-11.132607334416845</v>
      </c>
      <c r="K222" s="7">
        <v>-9105548</v>
      </c>
      <c r="L222" s="48">
        <f t="shared" si="31"/>
        <v>-10.803405094790408</v>
      </c>
      <c r="M222" s="7">
        <v>0</v>
      </c>
      <c r="N222" s="48">
        <f t="shared" si="32"/>
        <v>0</v>
      </c>
      <c r="O222" s="7">
        <v>-4068033</v>
      </c>
      <c r="P222" s="48">
        <f t="shared" si="33"/>
        <v>-4.826574791322335</v>
      </c>
    </row>
    <row r="223" spans="1:16" ht="12.75">
      <c r="A223" s="1">
        <f t="shared" si="36"/>
        <v>6</v>
      </c>
      <c r="B223" s="4" t="s">
        <v>87</v>
      </c>
      <c r="C223" s="5" t="s">
        <v>140</v>
      </c>
      <c r="D223" s="49">
        <f t="shared" si="37"/>
        <v>7.712341357837858</v>
      </c>
      <c r="E223" s="7">
        <v>78080224</v>
      </c>
      <c r="F223" s="7">
        <v>76498544</v>
      </c>
      <c r="G223" s="7">
        <v>-57572824</v>
      </c>
      <c r="H223" s="48">
        <f t="shared" si="29"/>
        <v>-75.26002586402167</v>
      </c>
      <c r="I223" s="7">
        <v>-4553548</v>
      </c>
      <c r="J223" s="48">
        <f t="shared" si="30"/>
        <v>-5.952463618131085</v>
      </c>
      <c r="K223" s="7">
        <v>-14232512</v>
      </c>
      <c r="L223" s="48">
        <f t="shared" si="31"/>
        <v>-18.60494495163202</v>
      </c>
      <c r="M223" s="7">
        <v>0</v>
      </c>
      <c r="N223" s="48">
        <f t="shared" si="32"/>
        <v>0</v>
      </c>
      <c r="O223" s="7">
        <v>347878</v>
      </c>
      <c r="P223" s="48">
        <f t="shared" si="33"/>
        <v>0.4547511387929161</v>
      </c>
    </row>
    <row r="224" spans="1:16" ht="12.75">
      <c r="A224" s="1">
        <f t="shared" si="36"/>
        <v>7</v>
      </c>
      <c r="B224" s="4" t="s">
        <v>87</v>
      </c>
      <c r="C224" s="5" t="s">
        <v>135</v>
      </c>
      <c r="D224" s="49">
        <f t="shared" si="37"/>
        <v>7.05725253714239</v>
      </c>
      <c r="E224" s="7">
        <v>71448064</v>
      </c>
      <c r="F224" s="7">
        <v>70655712</v>
      </c>
      <c r="G224" s="7">
        <v>-49251128</v>
      </c>
      <c r="H224" s="48">
        <f t="shared" si="29"/>
        <v>-69.70579816674977</v>
      </c>
      <c r="I224" s="7">
        <v>-6270259</v>
      </c>
      <c r="J224" s="48">
        <f t="shared" si="30"/>
        <v>-8.874383715785074</v>
      </c>
      <c r="K224" s="7">
        <v>-10847550</v>
      </c>
      <c r="L224" s="48">
        <f t="shared" si="31"/>
        <v>-15.352686559863695</v>
      </c>
      <c r="M224" s="7">
        <v>0</v>
      </c>
      <c r="N224" s="48">
        <f t="shared" si="32"/>
        <v>0</v>
      </c>
      <c r="O224" s="7">
        <v>2494126</v>
      </c>
      <c r="P224" s="48">
        <f t="shared" si="33"/>
        <v>3.5299707969824152</v>
      </c>
    </row>
    <row r="225" spans="1:16" ht="12.75">
      <c r="A225" s="1">
        <f t="shared" si="36"/>
        <v>8</v>
      </c>
      <c r="B225" s="4" t="s">
        <v>87</v>
      </c>
      <c r="C225" s="5" t="s">
        <v>139</v>
      </c>
      <c r="D225" s="49">
        <f t="shared" si="37"/>
        <v>6.587422948727918</v>
      </c>
      <c r="E225" s="7">
        <v>66691480</v>
      </c>
      <c r="F225" s="7">
        <v>66176768</v>
      </c>
      <c r="G225" s="7">
        <v>-46708256</v>
      </c>
      <c r="H225" s="48">
        <f t="shared" si="29"/>
        <v>-70.58104741531046</v>
      </c>
      <c r="I225" s="7">
        <v>-5916122</v>
      </c>
      <c r="J225" s="48">
        <f t="shared" si="30"/>
        <v>-8.939877511092714</v>
      </c>
      <c r="K225" s="7">
        <v>-16351208</v>
      </c>
      <c r="L225" s="48">
        <f t="shared" si="31"/>
        <v>-24.708381043933727</v>
      </c>
      <c r="M225" s="7">
        <v>0</v>
      </c>
      <c r="N225" s="48">
        <f t="shared" si="32"/>
        <v>0</v>
      </c>
      <c r="O225" s="7">
        <v>-2712832</v>
      </c>
      <c r="P225" s="48">
        <f t="shared" si="33"/>
        <v>-4.099372154288345</v>
      </c>
    </row>
    <row r="226" spans="1:16" ht="12.75">
      <c r="A226" s="1">
        <f t="shared" si="36"/>
        <v>9</v>
      </c>
      <c r="B226" s="4" t="s">
        <v>87</v>
      </c>
      <c r="C226" s="5" t="s">
        <v>142</v>
      </c>
      <c r="D226" s="49">
        <f t="shared" si="37"/>
        <v>5.398197546641913</v>
      </c>
      <c r="E226" s="7">
        <v>54651688</v>
      </c>
      <c r="F226" s="7">
        <v>47687356</v>
      </c>
      <c r="G226" s="7">
        <v>-30763238</v>
      </c>
      <c r="H226" s="48">
        <f t="shared" si="29"/>
        <v>-64.5102613782991</v>
      </c>
      <c r="I226" s="7">
        <v>-5862925</v>
      </c>
      <c r="J226" s="48">
        <f t="shared" si="30"/>
        <v>-12.294506325743873</v>
      </c>
      <c r="K226" s="7">
        <v>-5458818</v>
      </c>
      <c r="L226" s="48">
        <f t="shared" si="31"/>
        <v>-11.44709721377717</v>
      </c>
      <c r="M226" s="7">
        <v>85918</v>
      </c>
      <c r="N226" s="48">
        <f t="shared" si="32"/>
        <v>0.1801693513894962</v>
      </c>
      <c r="O226" s="7">
        <v>4962191</v>
      </c>
      <c r="P226" s="48">
        <f t="shared" si="33"/>
        <v>10.405674409795335</v>
      </c>
    </row>
    <row r="227" spans="1:16" ht="12.75">
      <c r="A227" s="1">
        <f t="shared" si="36"/>
        <v>10</v>
      </c>
      <c r="B227" s="4" t="s">
        <v>87</v>
      </c>
      <c r="C227" s="5" t="s">
        <v>132</v>
      </c>
      <c r="D227" s="49">
        <f t="shared" si="37"/>
        <v>5.366217893415264</v>
      </c>
      <c r="E227" s="7">
        <v>54327924</v>
      </c>
      <c r="F227" s="7">
        <v>53824472</v>
      </c>
      <c r="G227" s="7">
        <v>-45769972</v>
      </c>
      <c r="H227" s="48">
        <f t="shared" si="29"/>
        <v>-85.0356172560318</v>
      </c>
      <c r="I227" s="7">
        <v>-6013270</v>
      </c>
      <c r="J227" s="48">
        <f t="shared" si="30"/>
        <v>-11.171999978002571</v>
      </c>
      <c r="K227" s="7">
        <v>-3296727</v>
      </c>
      <c r="L227" s="48">
        <f t="shared" si="31"/>
        <v>-6.124959293609049</v>
      </c>
      <c r="M227" s="7">
        <v>0</v>
      </c>
      <c r="N227" s="48">
        <f t="shared" si="32"/>
        <v>0</v>
      </c>
      <c r="O227" s="7">
        <v>-1255498</v>
      </c>
      <c r="P227" s="48">
        <f t="shared" si="33"/>
        <v>-2.332578385534372</v>
      </c>
    </row>
    <row r="228" spans="1:16" ht="12.75">
      <c r="A228" s="1">
        <f t="shared" si="36"/>
        <v>11</v>
      </c>
      <c r="B228" s="4" t="s">
        <v>87</v>
      </c>
      <c r="C228" s="5" t="s">
        <v>141</v>
      </c>
      <c r="D228" s="49">
        <f t="shared" si="37"/>
        <v>3.2997600345651765</v>
      </c>
      <c r="E228" s="7">
        <v>33406976</v>
      </c>
      <c r="F228" s="7">
        <v>31809616</v>
      </c>
      <c r="G228" s="7">
        <v>-19462784</v>
      </c>
      <c r="H228" s="48">
        <f t="shared" si="29"/>
        <v>-61.1852214751665</v>
      </c>
      <c r="I228" s="7">
        <v>-3983949</v>
      </c>
      <c r="J228" s="48">
        <f t="shared" si="30"/>
        <v>-12.524354270733731</v>
      </c>
      <c r="K228" s="7">
        <v>-3911798</v>
      </c>
      <c r="L228" s="48">
        <f t="shared" si="31"/>
        <v>-12.297532922120153</v>
      </c>
      <c r="M228" s="7">
        <v>0</v>
      </c>
      <c r="N228" s="48">
        <f t="shared" si="32"/>
        <v>0</v>
      </c>
      <c r="O228" s="7">
        <v>4105284</v>
      </c>
      <c r="P228" s="48">
        <f t="shared" si="33"/>
        <v>12.905795530508762</v>
      </c>
    </row>
    <row r="229" spans="1:16" ht="12.75">
      <c r="A229" s="1">
        <f t="shared" si="36"/>
        <v>12</v>
      </c>
      <c r="B229" s="4" t="s">
        <v>0</v>
      </c>
      <c r="C229" s="10" t="s">
        <v>169</v>
      </c>
      <c r="D229" s="49">
        <f t="shared" si="37"/>
        <v>2.8435131362413344</v>
      </c>
      <c r="E229" s="7">
        <v>28787904</v>
      </c>
      <c r="F229" s="7">
        <v>27398814</v>
      </c>
      <c r="G229" s="7">
        <v>-22919254</v>
      </c>
      <c r="H229" s="48">
        <f t="shared" si="29"/>
        <v>-83.650533194612</v>
      </c>
      <c r="I229" s="7">
        <v>-2734487</v>
      </c>
      <c r="J229" s="48">
        <f t="shared" si="30"/>
        <v>-9.980311556551316</v>
      </c>
      <c r="K229" s="7">
        <v>-3793141</v>
      </c>
      <c r="L229" s="48">
        <f t="shared" si="31"/>
        <v>-13.844179532734518</v>
      </c>
      <c r="M229" s="7">
        <v>0</v>
      </c>
      <c r="N229" s="48">
        <f t="shared" si="32"/>
        <v>0</v>
      </c>
      <c r="O229" s="7">
        <v>-2025305</v>
      </c>
      <c r="P229" s="48">
        <f t="shared" si="33"/>
        <v>-7.391944045461238</v>
      </c>
    </row>
    <row r="230" spans="1:16" ht="12.75">
      <c r="A230" s="1">
        <f t="shared" si="36"/>
        <v>13</v>
      </c>
      <c r="B230" s="4" t="s">
        <v>0</v>
      </c>
      <c r="C230" s="5" t="s">
        <v>13</v>
      </c>
      <c r="D230" s="49">
        <f t="shared" si="37"/>
        <v>1.6507282933784806</v>
      </c>
      <c r="E230" s="7">
        <v>16712076</v>
      </c>
      <c r="F230" s="7">
        <v>15422974</v>
      </c>
      <c r="G230" s="7">
        <v>-6969702</v>
      </c>
      <c r="H230" s="48">
        <f t="shared" si="29"/>
        <v>-45.19038935032893</v>
      </c>
      <c r="I230" s="7">
        <v>-1376394</v>
      </c>
      <c r="J230" s="48">
        <f t="shared" si="30"/>
        <v>-8.924309928811395</v>
      </c>
      <c r="K230" s="7">
        <v>-5112272</v>
      </c>
      <c r="L230" s="48">
        <f t="shared" si="31"/>
        <v>-33.14712194937241</v>
      </c>
      <c r="M230" s="7">
        <v>20915</v>
      </c>
      <c r="N230" s="48">
        <f t="shared" si="32"/>
        <v>0.135609383767359</v>
      </c>
      <c r="O230" s="7">
        <v>3015371</v>
      </c>
      <c r="P230" s="48">
        <f t="shared" si="33"/>
        <v>19.551164386323936</v>
      </c>
    </row>
    <row r="231" spans="1:16" ht="12.75">
      <c r="A231" s="1">
        <f t="shared" si="36"/>
        <v>14</v>
      </c>
      <c r="B231" s="4" t="s">
        <v>87</v>
      </c>
      <c r="C231" s="5" t="s">
        <v>134</v>
      </c>
      <c r="D231" s="49">
        <f t="shared" si="37"/>
        <v>1.4441440243021026</v>
      </c>
      <c r="E231" s="7">
        <v>14620604</v>
      </c>
      <c r="F231" s="7">
        <v>14602933</v>
      </c>
      <c r="G231" s="7">
        <v>-10838165</v>
      </c>
      <c r="H231" s="48">
        <f t="shared" si="29"/>
        <v>-74.2190969444289</v>
      </c>
      <c r="I231" s="7">
        <v>-2073083</v>
      </c>
      <c r="J231" s="48">
        <f t="shared" si="30"/>
        <v>-14.196346720210249</v>
      </c>
      <c r="K231" s="7">
        <v>-2150518</v>
      </c>
      <c r="L231" s="48">
        <f t="shared" si="31"/>
        <v>-14.726616906343404</v>
      </c>
      <c r="M231" s="7">
        <v>0</v>
      </c>
      <c r="N231" s="48">
        <f t="shared" si="32"/>
        <v>0</v>
      </c>
      <c r="O231" s="7">
        <v>-893242</v>
      </c>
      <c r="P231" s="48">
        <f t="shared" si="33"/>
        <v>-6.1168670704713906</v>
      </c>
    </row>
    <row r="232" spans="1:16" ht="12.75">
      <c r="A232" s="1">
        <f t="shared" si="36"/>
        <v>15</v>
      </c>
      <c r="B232" s="4" t="s">
        <v>0</v>
      </c>
      <c r="C232" s="5" t="s">
        <v>40</v>
      </c>
      <c r="D232" s="49">
        <f t="shared" si="37"/>
        <v>0.7337645518724463</v>
      </c>
      <c r="E232" s="7">
        <v>7428678</v>
      </c>
      <c r="F232" s="7">
        <v>7314587</v>
      </c>
      <c r="G232" s="7">
        <v>-4748477</v>
      </c>
      <c r="H232" s="48">
        <f t="shared" si="29"/>
        <v>-64.9179099243744</v>
      </c>
      <c r="I232" s="7">
        <v>-1219983</v>
      </c>
      <c r="J232" s="48">
        <f t="shared" si="30"/>
        <v>-16.678768056214246</v>
      </c>
      <c r="K232" s="7">
        <v>-1233583</v>
      </c>
      <c r="L232" s="48">
        <f t="shared" si="31"/>
        <v>-16.86469789750262</v>
      </c>
      <c r="M232" s="7">
        <v>11100</v>
      </c>
      <c r="N232" s="48">
        <f t="shared" si="32"/>
        <v>0.15175156163977543</v>
      </c>
      <c r="O232" s="7">
        <v>123644</v>
      </c>
      <c r="P232" s="48">
        <f t="shared" si="33"/>
        <v>1.6903756835485038</v>
      </c>
    </row>
    <row r="233" spans="1:16" ht="12.75">
      <c r="A233" s="1">
        <f t="shared" si="36"/>
        <v>16</v>
      </c>
      <c r="B233" s="4" t="s">
        <v>46</v>
      </c>
      <c r="C233" s="5" t="s">
        <v>49</v>
      </c>
      <c r="D233" s="49">
        <f t="shared" si="37"/>
        <v>0.5741067030677335</v>
      </c>
      <c r="E233" s="7">
        <v>5812292</v>
      </c>
      <c r="F233" s="7">
        <v>5646133</v>
      </c>
      <c r="G233" s="7">
        <v>-3194752</v>
      </c>
      <c r="H233" s="48">
        <f t="shared" si="29"/>
        <v>-56.58300999994155</v>
      </c>
      <c r="I233" s="7">
        <v>-211274</v>
      </c>
      <c r="J233" s="48">
        <f t="shared" si="30"/>
        <v>-3.7419238972939532</v>
      </c>
      <c r="K233" s="7">
        <v>-655812</v>
      </c>
      <c r="L233" s="48">
        <f t="shared" si="31"/>
        <v>-11.61524179469382</v>
      </c>
      <c r="M233" s="7">
        <v>0</v>
      </c>
      <c r="N233" s="48">
        <f t="shared" si="32"/>
        <v>0</v>
      </c>
      <c r="O233" s="7">
        <v>1584294</v>
      </c>
      <c r="P233" s="48">
        <f t="shared" si="33"/>
        <v>28.05980659683362</v>
      </c>
    </row>
    <row r="234" spans="1:16" ht="12.75">
      <c r="A234" s="1">
        <f t="shared" si="36"/>
        <v>17</v>
      </c>
      <c r="B234" s="4" t="s">
        <v>0</v>
      </c>
      <c r="C234" s="5" t="s">
        <v>50</v>
      </c>
      <c r="D234" s="49">
        <f t="shared" si="37"/>
        <v>0.5658139844013701</v>
      </c>
      <c r="E234" s="7">
        <v>5728336</v>
      </c>
      <c r="F234" s="7">
        <v>4860032</v>
      </c>
      <c r="G234" s="7">
        <v>-2165026</v>
      </c>
      <c r="H234" s="48">
        <f t="shared" si="29"/>
        <v>-44.547566764992496</v>
      </c>
      <c r="I234" s="7">
        <v>-377350</v>
      </c>
      <c r="J234" s="48">
        <f t="shared" si="30"/>
        <v>-7.764352168874608</v>
      </c>
      <c r="K234" s="7">
        <v>-1989345</v>
      </c>
      <c r="L234" s="48">
        <f t="shared" si="31"/>
        <v>-40.932755175274565</v>
      </c>
      <c r="M234" s="7">
        <v>0</v>
      </c>
      <c r="N234" s="48">
        <f t="shared" si="32"/>
        <v>0</v>
      </c>
      <c r="O234" s="7">
        <v>328311</v>
      </c>
      <c r="P234" s="48">
        <f t="shared" si="33"/>
        <v>6.755325890858332</v>
      </c>
    </row>
    <row r="235" spans="1:16" ht="12.75">
      <c r="A235" s="1">
        <f t="shared" si="36"/>
        <v>18</v>
      </c>
      <c r="B235" s="4" t="s">
        <v>46</v>
      </c>
      <c r="C235" s="5" t="s">
        <v>47</v>
      </c>
      <c r="D235" s="49">
        <f t="shared" si="37"/>
        <v>0.4970127480201932</v>
      </c>
      <c r="E235" s="7">
        <v>5031788</v>
      </c>
      <c r="F235" s="7">
        <v>5330379</v>
      </c>
      <c r="G235" s="7">
        <v>-3929151</v>
      </c>
      <c r="H235" s="48">
        <f t="shared" si="29"/>
        <v>-73.71241331995343</v>
      </c>
      <c r="I235" s="7">
        <v>-419159</v>
      </c>
      <c r="J235" s="48">
        <f t="shared" si="30"/>
        <v>-7.8635871858267485</v>
      </c>
      <c r="K235" s="7">
        <v>-1157291</v>
      </c>
      <c r="L235" s="48">
        <f t="shared" si="31"/>
        <v>-21.711232916083453</v>
      </c>
      <c r="M235" s="7">
        <v>0</v>
      </c>
      <c r="N235" s="48">
        <f t="shared" si="32"/>
        <v>0</v>
      </c>
      <c r="O235" s="7">
        <v>-175222</v>
      </c>
      <c r="P235" s="48">
        <f t="shared" si="33"/>
        <v>-3.2872334218636237</v>
      </c>
    </row>
    <row r="236" spans="1:16" ht="12.75">
      <c r="A236" s="1">
        <f t="shared" si="36"/>
        <v>19</v>
      </c>
      <c r="B236" s="4" t="s">
        <v>0</v>
      </c>
      <c r="C236" s="5" t="s">
        <v>11</v>
      </c>
      <c r="D236" s="49">
        <f t="shared" si="37"/>
        <v>0.37329985796956155</v>
      </c>
      <c r="E236" s="7">
        <v>3779311</v>
      </c>
      <c r="F236" s="7">
        <v>2210311</v>
      </c>
      <c r="G236" s="7">
        <v>-1651181</v>
      </c>
      <c r="H236" s="48">
        <f t="shared" si="29"/>
        <v>-74.70355981579063</v>
      </c>
      <c r="I236" s="7">
        <v>-329919</v>
      </c>
      <c r="J236" s="48">
        <f t="shared" si="30"/>
        <v>-14.926361041500495</v>
      </c>
      <c r="K236" s="7">
        <v>-869612</v>
      </c>
      <c r="L236" s="48">
        <f t="shared" si="31"/>
        <v>-39.34342271291234</v>
      </c>
      <c r="M236" s="7">
        <v>670306</v>
      </c>
      <c r="N236" s="48">
        <f t="shared" si="32"/>
        <v>30.326320594703642</v>
      </c>
      <c r="O236" s="7">
        <v>-89554</v>
      </c>
      <c r="P236" s="48">
        <f t="shared" si="33"/>
        <v>-4.051647030666725</v>
      </c>
    </row>
    <row r="237" spans="1:16" ht="12.75">
      <c r="A237" s="1">
        <f t="shared" si="36"/>
        <v>20</v>
      </c>
      <c r="B237" s="4" t="s">
        <v>87</v>
      </c>
      <c r="C237" s="5" t="s">
        <v>88</v>
      </c>
      <c r="D237" s="49">
        <f t="shared" si="37"/>
        <v>0.3493460344932194</v>
      </c>
      <c r="E237" s="7">
        <v>3536801</v>
      </c>
      <c r="F237" s="7">
        <v>3404786</v>
      </c>
      <c r="G237" s="7">
        <v>-2180366</v>
      </c>
      <c r="H237" s="48">
        <f t="shared" si="29"/>
        <v>-64.03826848442164</v>
      </c>
      <c r="I237" s="7">
        <v>-298443</v>
      </c>
      <c r="J237" s="48">
        <f t="shared" si="30"/>
        <v>-8.765396709220491</v>
      </c>
      <c r="K237" s="7">
        <v>-599320</v>
      </c>
      <c r="L237" s="48">
        <f t="shared" si="31"/>
        <v>-17.602281024416808</v>
      </c>
      <c r="M237" s="7">
        <v>0</v>
      </c>
      <c r="N237" s="48">
        <f t="shared" si="32"/>
        <v>0</v>
      </c>
      <c r="O237" s="7">
        <v>326658</v>
      </c>
      <c r="P237" s="48">
        <f t="shared" si="33"/>
        <v>9.594083152362586</v>
      </c>
    </row>
    <row r="238" spans="1:16" ht="12.75">
      <c r="A238" s="1">
        <f t="shared" si="36"/>
        <v>21</v>
      </c>
      <c r="B238" s="4" t="s">
        <v>23</v>
      </c>
      <c r="C238" s="5" t="s">
        <v>62</v>
      </c>
      <c r="D238" s="49">
        <f t="shared" si="37"/>
        <v>0.16269803161275506</v>
      </c>
      <c r="E238" s="7">
        <v>1647165</v>
      </c>
      <c r="F238" s="7">
        <v>1032877</v>
      </c>
      <c r="G238" s="7">
        <v>-1174332</v>
      </c>
      <c r="H238" s="48">
        <f t="shared" si="29"/>
        <v>-113.69524154376562</v>
      </c>
      <c r="I238" s="7">
        <v>0</v>
      </c>
      <c r="J238" s="48">
        <f t="shared" si="30"/>
        <v>0</v>
      </c>
      <c r="K238" s="7">
        <v>-241714</v>
      </c>
      <c r="L238" s="48">
        <f t="shared" si="31"/>
        <v>-23.40201204983749</v>
      </c>
      <c r="M238" s="7">
        <v>0</v>
      </c>
      <c r="N238" s="48">
        <f t="shared" si="32"/>
        <v>0</v>
      </c>
      <c r="O238" s="7">
        <v>-383168</v>
      </c>
      <c r="P238" s="48">
        <f t="shared" si="33"/>
        <v>-37.09715677665395</v>
      </c>
    </row>
    <row r="239" spans="1:16" ht="12.75">
      <c r="A239" s="1">
        <f t="shared" si="36"/>
        <v>22</v>
      </c>
      <c r="B239" s="4" t="s">
        <v>0</v>
      </c>
      <c r="C239" s="5" t="s">
        <v>73</v>
      </c>
      <c r="D239" s="49">
        <f t="shared" si="37"/>
        <v>0.09168276301343366</v>
      </c>
      <c r="E239" s="7">
        <v>928202</v>
      </c>
      <c r="F239" s="7">
        <v>1633459</v>
      </c>
      <c r="G239" s="7">
        <v>-1545720</v>
      </c>
      <c r="H239" s="48">
        <f t="shared" si="29"/>
        <v>-94.6286377558298</v>
      </c>
      <c r="I239" s="7">
        <v>0</v>
      </c>
      <c r="J239" s="48">
        <f t="shared" si="30"/>
        <v>0</v>
      </c>
      <c r="K239" s="7">
        <v>-187306</v>
      </c>
      <c r="L239" s="48">
        <f t="shared" si="31"/>
        <v>-11.466832041698016</v>
      </c>
      <c r="M239" s="7">
        <v>0</v>
      </c>
      <c r="N239" s="48">
        <f t="shared" si="32"/>
        <v>0</v>
      </c>
      <c r="O239" s="7">
        <v>-99567</v>
      </c>
      <c r="P239" s="48">
        <f t="shared" si="33"/>
        <v>-6.095469797527823</v>
      </c>
    </row>
    <row r="240" spans="2:16" ht="12.75">
      <c r="B240" s="12"/>
      <c r="C240" s="2" t="s">
        <v>180</v>
      </c>
      <c r="D240" s="49">
        <f t="shared" si="37"/>
        <v>100</v>
      </c>
      <c r="E240" s="15">
        <v>1012406225</v>
      </c>
      <c r="F240" s="15">
        <v>987503283</v>
      </c>
      <c r="G240" s="15">
        <v>-714233404</v>
      </c>
      <c r="H240" s="48">
        <f t="shared" si="29"/>
        <v>-72.32719286058312</v>
      </c>
      <c r="I240" s="15">
        <v>-99441835</v>
      </c>
      <c r="J240" s="48">
        <f t="shared" si="30"/>
        <v>-10.070025762132074</v>
      </c>
      <c r="K240" s="15">
        <v>-176726410</v>
      </c>
      <c r="L240" s="48">
        <f t="shared" si="31"/>
        <v>-17.89628581923408</v>
      </c>
      <c r="M240" s="15">
        <v>788239</v>
      </c>
      <c r="N240" s="48">
        <f t="shared" si="32"/>
        <v>0.07982140551526652</v>
      </c>
      <c r="O240" s="16">
        <v>-8509158</v>
      </c>
      <c r="P240" s="48">
        <f t="shared" si="33"/>
        <v>-0.8616840213583371</v>
      </c>
    </row>
    <row r="241" spans="2:16" ht="12.75">
      <c r="B241" s="12"/>
      <c r="C241" s="8"/>
      <c r="D241" s="8"/>
      <c r="E241" s="7"/>
      <c r="F241" s="7"/>
      <c r="G241" s="7"/>
      <c r="H241" s="48"/>
      <c r="I241" s="7"/>
      <c r="J241" s="48"/>
      <c r="K241" s="7"/>
      <c r="L241" s="48"/>
      <c r="M241" s="7"/>
      <c r="N241" s="48"/>
      <c r="O241" s="13"/>
      <c r="P241" s="48"/>
    </row>
    <row r="242" spans="2:16" ht="12.75">
      <c r="B242" s="12"/>
      <c r="C242" s="8"/>
      <c r="D242" s="8"/>
      <c r="E242" s="7"/>
      <c r="F242" s="7"/>
      <c r="G242" s="7"/>
      <c r="H242" s="48"/>
      <c r="I242" s="7"/>
      <c r="J242" s="48"/>
      <c r="K242" s="7"/>
      <c r="L242" s="48"/>
      <c r="M242" s="7"/>
      <c r="N242" s="48"/>
      <c r="O242" s="13"/>
      <c r="P242" s="48"/>
    </row>
    <row r="243" spans="2:16" ht="12.75">
      <c r="B243" s="23" t="s">
        <v>186</v>
      </c>
      <c r="C243" s="8"/>
      <c r="D243" s="8"/>
      <c r="E243" s="7"/>
      <c r="F243" s="7"/>
      <c r="G243" s="7"/>
      <c r="H243" s="48"/>
      <c r="I243" s="7"/>
      <c r="J243" s="48"/>
      <c r="K243" s="7"/>
      <c r="L243" s="48"/>
      <c r="M243" s="7"/>
      <c r="N243" s="48"/>
      <c r="O243" s="13"/>
      <c r="P243" s="48"/>
    </row>
    <row r="244" spans="1:16" ht="12.75">
      <c r="A244" s="1">
        <v>1</v>
      </c>
      <c r="B244" s="4" t="s">
        <v>23</v>
      </c>
      <c r="C244" s="5" t="s">
        <v>34</v>
      </c>
      <c r="D244" s="49">
        <f>(E244*100)/$E$266</f>
        <v>21.138745567185186</v>
      </c>
      <c r="E244" s="7">
        <v>4402460</v>
      </c>
      <c r="F244" s="7">
        <v>-917198</v>
      </c>
      <c r="G244" s="7">
        <v>-2079494</v>
      </c>
      <c r="H244" s="48">
        <f t="shared" si="29"/>
        <v>226.72247431852227</v>
      </c>
      <c r="I244" s="7">
        <v>-1485529</v>
      </c>
      <c r="J244" s="48">
        <f t="shared" si="30"/>
        <v>161.96382896604658</v>
      </c>
      <c r="K244" s="7">
        <v>-222818</v>
      </c>
      <c r="L244" s="48">
        <f t="shared" si="31"/>
        <v>24.29333688036825</v>
      </c>
      <c r="M244" s="7">
        <v>809555</v>
      </c>
      <c r="N244" s="48">
        <f t="shared" si="32"/>
        <v>-88.26392992570851</v>
      </c>
      <c r="O244" s="13">
        <f aca="true" t="shared" si="38" ref="O244:O265">+F244+G244+I244+K244+M244</f>
        <v>-3895484</v>
      </c>
      <c r="P244" s="48">
        <f t="shared" si="33"/>
        <v>424.7157102392286</v>
      </c>
    </row>
    <row r="245" spans="1:16" ht="12.75">
      <c r="A245" s="1">
        <f aca="true" t="shared" si="39" ref="A245:A265">+A244+1</f>
        <v>2</v>
      </c>
      <c r="B245" s="4" t="s">
        <v>23</v>
      </c>
      <c r="C245" s="5" t="s">
        <v>56</v>
      </c>
      <c r="D245" s="49">
        <f aca="true" t="shared" si="40" ref="D245:D266">(E245*100)/$E$266</f>
        <v>16.941481658748547</v>
      </c>
      <c r="E245" s="7">
        <v>3528317</v>
      </c>
      <c r="F245" s="7">
        <v>1106545</v>
      </c>
      <c r="G245" s="7">
        <v>-268399</v>
      </c>
      <c r="H245" s="48">
        <f t="shared" si="29"/>
        <v>-24.255588340284397</v>
      </c>
      <c r="I245" s="7">
        <v>-1746775</v>
      </c>
      <c r="J245" s="48">
        <f t="shared" si="30"/>
        <v>-157.85846937991676</v>
      </c>
      <c r="K245" s="7">
        <v>-2467749</v>
      </c>
      <c r="L245" s="48">
        <f t="shared" si="31"/>
        <v>-223.01388556272</v>
      </c>
      <c r="M245" s="7">
        <v>216467</v>
      </c>
      <c r="N245" s="48">
        <f t="shared" si="32"/>
        <v>19.562421772273158</v>
      </c>
      <c r="O245" s="13">
        <f t="shared" si="38"/>
        <v>-3159911</v>
      </c>
      <c r="P245" s="48">
        <f t="shared" si="33"/>
        <v>-285.565521510648</v>
      </c>
    </row>
    <row r="246" spans="1:16" ht="12.75">
      <c r="A246" s="1">
        <f t="shared" si="39"/>
        <v>3</v>
      </c>
      <c r="B246" s="4" t="s">
        <v>23</v>
      </c>
      <c r="C246" s="5" t="s">
        <v>25</v>
      </c>
      <c r="D246" s="49">
        <f t="shared" si="40"/>
        <v>16.408569161130128</v>
      </c>
      <c r="E246" s="7">
        <v>3417330</v>
      </c>
      <c r="F246" s="7">
        <v>996412</v>
      </c>
      <c r="G246" s="7">
        <v>17679</v>
      </c>
      <c r="H246" s="48">
        <f t="shared" si="29"/>
        <v>1.77426606664713</v>
      </c>
      <c r="I246" s="7">
        <v>-996136</v>
      </c>
      <c r="J246" s="48">
        <f t="shared" si="30"/>
        <v>-99.9723006146052</v>
      </c>
      <c r="K246" s="7">
        <v>-706996</v>
      </c>
      <c r="L246" s="48">
        <f t="shared" si="31"/>
        <v>-70.95418361079554</v>
      </c>
      <c r="M246" s="7">
        <v>211699</v>
      </c>
      <c r="N246" s="48">
        <f t="shared" si="32"/>
        <v>21.24613111845301</v>
      </c>
      <c r="O246" s="13">
        <f t="shared" si="38"/>
        <v>-477342</v>
      </c>
      <c r="P246" s="48">
        <f t="shared" si="33"/>
        <v>-47.9060870403006</v>
      </c>
    </row>
    <row r="247" spans="1:16" ht="12.75">
      <c r="A247" s="1">
        <f t="shared" si="39"/>
        <v>4</v>
      </c>
      <c r="B247" s="4" t="s">
        <v>0</v>
      </c>
      <c r="C247" s="5" t="s">
        <v>3</v>
      </c>
      <c r="D247" s="49">
        <f t="shared" si="40"/>
        <v>6.781870555661404</v>
      </c>
      <c r="E247" s="7">
        <v>1412426</v>
      </c>
      <c r="F247" s="7">
        <v>216523</v>
      </c>
      <c r="G247" s="7">
        <v>-11054</v>
      </c>
      <c r="H247" s="48">
        <f t="shared" si="29"/>
        <v>-5.105231314918045</v>
      </c>
      <c r="I247" s="7">
        <v>-343843</v>
      </c>
      <c r="J247" s="48">
        <f t="shared" si="30"/>
        <v>-158.80206721687765</v>
      </c>
      <c r="K247" s="7">
        <v>-165285</v>
      </c>
      <c r="L247" s="48">
        <f t="shared" si="31"/>
        <v>-76.33600125621759</v>
      </c>
      <c r="M247" s="7">
        <v>170475</v>
      </c>
      <c r="N247" s="48">
        <f t="shared" si="32"/>
        <v>78.73297524974252</v>
      </c>
      <c r="O247" s="13">
        <f t="shared" si="38"/>
        <v>-133184</v>
      </c>
      <c r="P247" s="48">
        <f t="shared" si="33"/>
        <v>-61.51032453827076</v>
      </c>
    </row>
    <row r="248" spans="1:16" ht="12.75">
      <c r="A248" s="1">
        <f t="shared" si="39"/>
        <v>5</v>
      </c>
      <c r="B248" s="4" t="s">
        <v>0</v>
      </c>
      <c r="C248" s="5" t="s">
        <v>16</v>
      </c>
      <c r="D248" s="49">
        <f t="shared" si="40"/>
        <v>6.53035921165039</v>
      </c>
      <c r="E248" s="7">
        <v>1360045</v>
      </c>
      <c r="F248" s="7">
        <v>1784</v>
      </c>
      <c r="G248" s="7">
        <v>-120658</v>
      </c>
      <c r="H248" s="48">
        <f t="shared" si="29"/>
        <v>-6763.340807174888</v>
      </c>
      <c r="I248" s="7">
        <v>-261079</v>
      </c>
      <c r="J248" s="48">
        <f t="shared" si="30"/>
        <v>-14634.473094170404</v>
      </c>
      <c r="K248" s="7">
        <v>-86093</v>
      </c>
      <c r="L248" s="48">
        <f t="shared" si="31"/>
        <v>-4825.840807174888</v>
      </c>
      <c r="M248" s="7">
        <v>110961</v>
      </c>
      <c r="N248" s="48">
        <f t="shared" si="32"/>
        <v>6219.786995515695</v>
      </c>
      <c r="O248" s="13">
        <f t="shared" si="38"/>
        <v>-355085</v>
      </c>
      <c r="P248" s="48">
        <f t="shared" si="33"/>
        <v>-19903.867713004485</v>
      </c>
    </row>
    <row r="249" spans="1:16" ht="12.75">
      <c r="A249" s="1">
        <f t="shared" si="39"/>
        <v>6</v>
      </c>
      <c r="B249" s="4" t="s">
        <v>0</v>
      </c>
      <c r="C249" s="5" t="s">
        <v>6</v>
      </c>
      <c r="D249" s="49">
        <f t="shared" si="40"/>
        <v>6.241669265919721</v>
      </c>
      <c r="E249" s="7">
        <v>1299921</v>
      </c>
      <c r="F249" s="7">
        <v>124954</v>
      </c>
      <c r="G249" s="7">
        <v>379547</v>
      </c>
      <c r="H249" s="48">
        <f t="shared" si="29"/>
        <v>303.749379771756</v>
      </c>
      <c r="I249" s="7">
        <v>-199632</v>
      </c>
      <c r="J249" s="48">
        <f t="shared" si="30"/>
        <v>-159.7643932967332</v>
      </c>
      <c r="K249" s="7">
        <v>-119704</v>
      </c>
      <c r="L249" s="48">
        <f t="shared" si="31"/>
        <v>-95.79845383100981</v>
      </c>
      <c r="M249" s="7">
        <v>219817</v>
      </c>
      <c r="N249" s="48">
        <f t="shared" si="32"/>
        <v>175.918337948365</v>
      </c>
      <c r="O249" s="13">
        <f t="shared" si="38"/>
        <v>404982</v>
      </c>
      <c r="P249" s="48">
        <f t="shared" si="33"/>
        <v>324.104870592378</v>
      </c>
    </row>
    <row r="250" spans="1:16" ht="12.75">
      <c r="A250" s="1">
        <f t="shared" si="39"/>
        <v>7</v>
      </c>
      <c r="B250" s="4" t="s">
        <v>0</v>
      </c>
      <c r="C250" s="5" t="s">
        <v>13</v>
      </c>
      <c r="D250" s="49">
        <f t="shared" si="40"/>
        <v>6.0399454617809925</v>
      </c>
      <c r="E250" s="7">
        <v>1257909</v>
      </c>
      <c r="F250" s="7">
        <v>168365</v>
      </c>
      <c r="G250" s="7">
        <v>-2810</v>
      </c>
      <c r="H250" s="48">
        <f t="shared" si="29"/>
        <v>-1.6689929617200725</v>
      </c>
      <c r="I250" s="7">
        <v>-66586</v>
      </c>
      <c r="J250" s="48">
        <f t="shared" si="30"/>
        <v>-39.548599768360404</v>
      </c>
      <c r="K250" s="7">
        <v>-378365</v>
      </c>
      <c r="L250" s="48">
        <f t="shared" si="31"/>
        <v>-224.72901137409795</v>
      </c>
      <c r="M250" s="7">
        <v>150166</v>
      </c>
      <c r="N250" s="48">
        <f t="shared" si="32"/>
        <v>89.19074629525139</v>
      </c>
      <c r="O250" s="13">
        <f t="shared" si="38"/>
        <v>-129230</v>
      </c>
      <c r="P250" s="48">
        <f t="shared" si="33"/>
        <v>-76.75585780892703</v>
      </c>
    </row>
    <row r="251" spans="1:16" ht="12.75">
      <c r="A251" s="1">
        <f t="shared" si="39"/>
        <v>8</v>
      </c>
      <c r="B251" s="4" t="s">
        <v>0</v>
      </c>
      <c r="C251" s="5" t="s">
        <v>31</v>
      </c>
      <c r="D251" s="49">
        <f t="shared" si="40"/>
        <v>5.524774786886858</v>
      </c>
      <c r="E251" s="7">
        <v>1150617</v>
      </c>
      <c r="F251" s="7">
        <v>236398</v>
      </c>
      <c r="G251" s="7">
        <v>-41384</v>
      </c>
      <c r="H251" s="48">
        <f t="shared" si="29"/>
        <v>-17.50607027132209</v>
      </c>
      <c r="I251" s="7">
        <v>1303759</v>
      </c>
      <c r="J251" s="48">
        <f t="shared" si="30"/>
        <v>551.5101650606181</v>
      </c>
      <c r="K251" s="7">
        <v>-650961</v>
      </c>
      <c r="L251" s="48">
        <f t="shared" si="31"/>
        <v>-275.36654286415285</v>
      </c>
      <c r="M251" s="7">
        <v>128195</v>
      </c>
      <c r="N251" s="48">
        <f t="shared" si="32"/>
        <v>54.22846216973071</v>
      </c>
      <c r="O251" s="13">
        <f t="shared" si="38"/>
        <v>976007</v>
      </c>
      <c r="P251" s="48">
        <f t="shared" si="33"/>
        <v>412.8660140948739</v>
      </c>
    </row>
    <row r="252" spans="1:16" ht="12.75">
      <c r="A252" s="1">
        <f t="shared" si="39"/>
        <v>9</v>
      </c>
      <c r="B252" s="4" t="s">
        <v>0</v>
      </c>
      <c r="C252" s="5" t="s">
        <v>7</v>
      </c>
      <c r="D252" s="49">
        <f t="shared" si="40"/>
        <v>4.417320129127819</v>
      </c>
      <c r="E252" s="7">
        <v>919973</v>
      </c>
      <c r="F252" s="7">
        <v>1119715</v>
      </c>
      <c r="G252" s="7">
        <v>-563290</v>
      </c>
      <c r="H252" s="48">
        <f t="shared" si="29"/>
        <v>-50.306551220623106</v>
      </c>
      <c r="I252" s="7">
        <v>-48008</v>
      </c>
      <c r="J252" s="48">
        <f t="shared" si="30"/>
        <v>-4.287519592039046</v>
      </c>
      <c r="K252" s="7">
        <v>-273584</v>
      </c>
      <c r="L252" s="48">
        <f t="shared" si="31"/>
        <v>-24.43336027471276</v>
      </c>
      <c r="M252" s="7">
        <v>-92805</v>
      </c>
      <c r="N252" s="48">
        <f t="shared" si="32"/>
        <v>-8.288269782935837</v>
      </c>
      <c r="O252" s="13">
        <f t="shared" si="38"/>
        <v>142028</v>
      </c>
      <c r="P252" s="48">
        <f t="shared" si="33"/>
        <v>12.68429912968925</v>
      </c>
    </row>
    <row r="253" spans="1:16" ht="12.75">
      <c r="A253" s="1">
        <f t="shared" si="39"/>
        <v>10</v>
      </c>
      <c r="B253" s="4" t="s">
        <v>23</v>
      </c>
      <c r="C253" s="5" t="s">
        <v>64</v>
      </c>
      <c r="D253" s="49">
        <f t="shared" si="40"/>
        <v>2.68743239381219</v>
      </c>
      <c r="E253" s="7">
        <v>559698</v>
      </c>
      <c r="F253" s="7">
        <v>274970</v>
      </c>
      <c r="G253" s="7">
        <v>-1493688</v>
      </c>
      <c r="H253" s="48">
        <f t="shared" si="29"/>
        <v>-543.2185329308652</v>
      </c>
      <c r="I253" s="7">
        <v>-60649</v>
      </c>
      <c r="J253" s="48">
        <f t="shared" si="30"/>
        <v>-22.056587991417246</v>
      </c>
      <c r="K253" s="7">
        <v>-75227</v>
      </c>
      <c r="L253" s="48">
        <f t="shared" si="31"/>
        <v>-27.358257264428847</v>
      </c>
      <c r="M253" s="7">
        <v>0</v>
      </c>
      <c r="N253" s="48">
        <f t="shared" si="32"/>
        <v>0</v>
      </c>
      <c r="O253" s="13">
        <f t="shared" si="38"/>
        <v>-1354594</v>
      </c>
      <c r="P253" s="48">
        <f t="shared" si="33"/>
        <v>-492.6333781867113</v>
      </c>
    </row>
    <row r="254" spans="1:16" ht="12.75">
      <c r="A254" s="1">
        <f t="shared" si="39"/>
        <v>11</v>
      </c>
      <c r="B254" s="4" t="s">
        <v>0</v>
      </c>
      <c r="C254" s="5" t="s">
        <v>11</v>
      </c>
      <c r="D254" s="49">
        <f t="shared" si="40"/>
        <v>2.1768760332991204</v>
      </c>
      <c r="E254" s="7">
        <v>453367</v>
      </c>
      <c r="F254" s="7">
        <v>-89319</v>
      </c>
      <c r="G254" s="7">
        <v>-586</v>
      </c>
      <c r="H254" s="48">
        <f aca="true" t="shared" si="41" ref="H254:H317">+(G254*100)/F254</f>
        <v>0.6560754150852562</v>
      </c>
      <c r="I254" s="7">
        <v>-175502</v>
      </c>
      <c r="J254" s="48">
        <f t="shared" si="30"/>
        <v>196.48898890493624</v>
      </c>
      <c r="K254" s="7">
        <v>-73764</v>
      </c>
      <c r="L254" s="48">
        <f t="shared" si="31"/>
        <v>82.58489235213112</v>
      </c>
      <c r="M254" s="7">
        <v>151237</v>
      </c>
      <c r="N254" s="48">
        <f t="shared" si="32"/>
        <v>-169.32231664035646</v>
      </c>
      <c r="O254" s="13">
        <f t="shared" si="38"/>
        <v>-187934</v>
      </c>
      <c r="P254" s="48">
        <f t="shared" si="33"/>
        <v>210.40764003179615</v>
      </c>
    </row>
    <row r="255" spans="1:16" ht="12.75">
      <c r="A255" s="1">
        <f t="shared" si="39"/>
        <v>12</v>
      </c>
      <c r="B255" s="4" t="s">
        <v>0</v>
      </c>
      <c r="C255" s="5" t="s">
        <v>21</v>
      </c>
      <c r="D255" s="49">
        <f t="shared" si="40"/>
        <v>1.9609683741326434</v>
      </c>
      <c r="E255" s="7">
        <v>408401</v>
      </c>
      <c r="F255" s="7">
        <v>46996</v>
      </c>
      <c r="G255" s="7">
        <v>0</v>
      </c>
      <c r="H255" s="48">
        <f t="shared" si="41"/>
        <v>0</v>
      </c>
      <c r="I255" s="7">
        <v>-100245</v>
      </c>
      <c r="J255" s="48">
        <f t="shared" si="30"/>
        <v>-213.30538769256958</v>
      </c>
      <c r="K255" s="7">
        <v>-46632</v>
      </c>
      <c r="L255" s="48">
        <f t="shared" si="31"/>
        <v>-99.22546599710614</v>
      </c>
      <c r="M255" s="7">
        <v>48077</v>
      </c>
      <c r="N255" s="48">
        <f t="shared" si="32"/>
        <v>102.30019576134139</v>
      </c>
      <c r="O255" s="13">
        <f t="shared" si="38"/>
        <v>-51804</v>
      </c>
      <c r="P255" s="48">
        <f t="shared" si="33"/>
        <v>-110.23065792833432</v>
      </c>
    </row>
    <row r="256" spans="1:16" ht="12.75">
      <c r="A256" s="1">
        <f t="shared" si="39"/>
        <v>13</v>
      </c>
      <c r="B256" s="4" t="s">
        <v>0</v>
      </c>
      <c r="C256" s="10" t="s">
        <v>169</v>
      </c>
      <c r="D256" s="49">
        <f t="shared" si="40"/>
        <v>1.1048858146852931</v>
      </c>
      <c r="E256" s="7">
        <v>230109</v>
      </c>
      <c r="F256" s="7">
        <v>214058</v>
      </c>
      <c r="G256" s="7">
        <v>-52494</v>
      </c>
      <c r="H256" s="48">
        <f t="shared" si="41"/>
        <v>-24.523260051014212</v>
      </c>
      <c r="I256" s="7">
        <v>-155912</v>
      </c>
      <c r="J256" s="48">
        <f t="shared" si="30"/>
        <v>-72.83633407767988</v>
      </c>
      <c r="K256" s="7">
        <v>-70205</v>
      </c>
      <c r="L256" s="48">
        <f t="shared" si="31"/>
        <v>-32.79718580945351</v>
      </c>
      <c r="M256" s="7">
        <v>0</v>
      </c>
      <c r="N256" s="48">
        <f t="shared" si="32"/>
        <v>0</v>
      </c>
      <c r="O256" s="13">
        <f t="shared" si="38"/>
        <v>-64553</v>
      </c>
      <c r="P256" s="48">
        <f t="shared" si="33"/>
        <v>-30.156779938147604</v>
      </c>
    </row>
    <row r="257" spans="1:16" ht="12.75">
      <c r="A257" s="1">
        <f t="shared" si="39"/>
        <v>14</v>
      </c>
      <c r="B257" s="4" t="s">
        <v>0</v>
      </c>
      <c r="C257" s="5" t="s">
        <v>96</v>
      </c>
      <c r="D257" s="49">
        <f t="shared" si="40"/>
        <v>1.0899337075233395</v>
      </c>
      <c r="E257" s="7">
        <v>226995</v>
      </c>
      <c r="F257" s="7">
        <v>-47990</v>
      </c>
      <c r="G257" s="7">
        <v>-56878</v>
      </c>
      <c r="H257" s="48">
        <f t="shared" si="41"/>
        <v>118.5205251093978</v>
      </c>
      <c r="I257" s="7">
        <v>-21482</v>
      </c>
      <c r="J257" s="48">
        <f t="shared" si="30"/>
        <v>44.7634923942488</v>
      </c>
      <c r="K257" s="7">
        <v>-216698</v>
      </c>
      <c r="L257" s="48">
        <f t="shared" si="31"/>
        <v>451.5482392165034</v>
      </c>
      <c r="M257" s="7">
        <v>21740</v>
      </c>
      <c r="N257" s="48">
        <f t="shared" si="32"/>
        <v>-45.301104396749324</v>
      </c>
      <c r="O257" s="13">
        <f t="shared" si="38"/>
        <v>-321308</v>
      </c>
      <c r="P257" s="48">
        <f t="shared" si="33"/>
        <v>669.5311523234008</v>
      </c>
    </row>
    <row r="258" spans="1:16" ht="12.75">
      <c r="A258" s="1">
        <f t="shared" si="39"/>
        <v>15</v>
      </c>
      <c r="B258" s="4" t="s">
        <v>0</v>
      </c>
      <c r="C258" s="5" t="s">
        <v>42</v>
      </c>
      <c r="D258" s="49">
        <f t="shared" si="40"/>
        <v>0.719266457497219</v>
      </c>
      <c r="E258" s="7">
        <v>149798</v>
      </c>
      <c r="F258" s="7">
        <v>-56058</v>
      </c>
      <c r="G258" s="7">
        <v>0</v>
      </c>
      <c r="H258" s="48">
        <f t="shared" si="41"/>
        <v>0</v>
      </c>
      <c r="I258" s="7">
        <v>-28255</v>
      </c>
      <c r="J258" s="48">
        <f t="shared" si="30"/>
        <v>50.40315387634236</v>
      </c>
      <c r="K258" s="7">
        <v>-36616</v>
      </c>
      <c r="L258" s="48">
        <f t="shared" si="31"/>
        <v>65.31806343430019</v>
      </c>
      <c r="M258" s="7">
        <v>0</v>
      </c>
      <c r="N258" s="48">
        <f t="shared" si="32"/>
        <v>0</v>
      </c>
      <c r="O258" s="13">
        <f t="shared" si="38"/>
        <v>-120929</v>
      </c>
      <c r="P258" s="48">
        <f t="shared" si="33"/>
        <v>215.72121731064254</v>
      </c>
    </row>
    <row r="259" spans="1:16" ht="12.75">
      <c r="A259" s="1">
        <f t="shared" si="39"/>
        <v>16</v>
      </c>
      <c r="B259" s="4" t="s">
        <v>0</v>
      </c>
      <c r="C259" s="5" t="s">
        <v>73</v>
      </c>
      <c r="D259" s="49">
        <f t="shared" si="40"/>
        <v>0.1855905093204349</v>
      </c>
      <c r="E259" s="7">
        <v>38652</v>
      </c>
      <c r="F259" s="7">
        <v>41030</v>
      </c>
      <c r="G259" s="7">
        <v>0</v>
      </c>
      <c r="H259" s="48">
        <f t="shared" si="41"/>
        <v>0</v>
      </c>
      <c r="I259" s="7">
        <v>0</v>
      </c>
      <c r="J259" s="48">
        <f t="shared" si="30"/>
        <v>0</v>
      </c>
      <c r="K259" s="7">
        <v>-66487</v>
      </c>
      <c r="L259" s="48">
        <f t="shared" si="31"/>
        <v>-162.04484523519375</v>
      </c>
      <c r="M259" s="7">
        <v>0</v>
      </c>
      <c r="N259" s="48">
        <f t="shared" si="32"/>
        <v>0</v>
      </c>
      <c r="O259" s="13">
        <f t="shared" si="38"/>
        <v>-25457</v>
      </c>
      <c r="P259" s="48">
        <f t="shared" si="33"/>
        <v>-62.04484523519376</v>
      </c>
    </row>
    <row r="260" spans="1:16" ht="12.75">
      <c r="A260" s="1">
        <f t="shared" si="39"/>
        <v>17</v>
      </c>
      <c r="B260" s="4" t="s">
        <v>46</v>
      </c>
      <c r="C260" s="5" t="s">
        <v>47</v>
      </c>
      <c r="D260" s="49">
        <f t="shared" si="40"/>
        <v>0.0913211708777127</v>
      </c>
      <c r="E260" s="7">
        <v>19019</v>
      </c>
      <c r="F260" s="7">
        <v>5342</v>
      </c>
      <c r="G260" s="7">
        <v>0</v>
      </c>
      <c r="H260" s="48">
        <f t="shared" si="41"/>
        <v>0</v>
      </c>
      <c r="I260" s="7">
        <v>-2703</v>
      </c>
      <c r="J260" s="48">
        <f t="shared" si="30"/>
        <v>-50.599026581804566</v>
      </c>
      <c r="K260" s="7">
        <v>-3304</v>
      </c>
      <c r="L260" s="48">
        <f t="shared" si="31"/>
        <v>-61.8494945713216</v>
      </c>
      <c r="M260" s="7">
        <v>0</v>
      </c>
      <c r="N260" s="48">
        <f t="shared" si="32"/>
        <v>0</v>
      </c>
      <c r="O260" s="13">
        <f t="shared" si="38"/>
        <v>-665</v>
      </c>
      <c r="P260" s="48">
        <f t="shared" si="33"/>
        <v>-12.44852115312617</v>
      </c>
    </row>
    <row r="261" spans="1:16" ht="12.75">
      <c r="A261" s="1">
        <f t="shared" si="39"/>
        <v>18</v>
      </c>
      <c r="B261" s="4" t="s">
        <v>23</v>
      </c>
      <c r="C261" s="5" t="s">
        <v>69</v>
      </c>
      <c r="D261" s="49">
        <f t="shared" si="40"/>
        <v>0.04211462168191903</v>
      </c>
      <c r="E261" s="7">
        <v>8771</v>
      </c>
      <c r="F261" s="7">
        <v>3025</v>
      </c>
      <c r="G261" s="7">
        <v>5701</v>
      </c>
      <c r="H261" s="48">
        <f t="shared" si="41"/>
        <v>188.46280991735537</v>
      </c>
      <c r="I261" s="7">
        <v>-1654</v>
      </c>
      <c r="J261" s="48">
        <f t="shared" si="30"/>
        <v>-54.67768595041322</v>
      </c>
      <c r="K261" s="7">
        <v>-29933</v>
      </c>
      <c r="L261" s="48">
        <f t="shared" si="31"/>
        <v>-989.5206611570248</v>
      </c>
      <c r="M261" s="7">
        <v>1034</v>
      </c>
      <c r="N261" s="48">
        <f t="shared" si="32"/>
        <v>34.18181818181818</v>
      </c>
      <c r="O261" s="13">
        <f t="shared" si="38"/>
        <v>-21827</v>
      </c>
      <c r="P261" s="48">
        <f t="shared" si="33"/>
        <v>-721.5537190082645</v>
      </c>
    </row>
    <row r="262" spans="1:16" ht="12.75">
      <c r="A262" s="1">
        <f t="shared" si="39"/>
        <v>19</v>
      </c>
      <c r="B262" s="4" t="s">
        <v>23</v>
      </c>
      <c r="C262" s="5" t="s">
        <v>52</v>
      </c>
      <c r="D262" s="49">
        <f t="shared" si="40"/>
        <v>0.0033274920562729325</v>
      </c>
      <c r="E262" s="7">
        <v>693</v>
      </c>
      <c r="F262" s="7">
        <v>1078</v>
      </c>
      <c r="G262" s="7">
        <v>-40056</v>
      </c>
      <c r="H262" s="48">
        <f t="shared" si="41"/>
        <v>-3715.769944341373</v>
      </c>
      <c r="I262" s="7">
        <v>-10200</v>
      </c>
      <c r="J262" s="48">
        <f t="shared" si="30"/>
        <v>-946.1966604823748</v>
      </c>
      <c r="K262" s="7">
        <v>-30241</v>
      </c>
      <c r="L262" s="48">
        <f t="shared" si="31"/>
        <v>-2805.2875695732837</v>
      </c>
      <c r="M262" s="7">
        <v>0</v>
      </c>
      <c r="N262" s="48">
        <f t="shared" si="32"/>
        <v>0</v>
      </c>
      <c r="O262" s="13">
        <f t="shared" si="38"/>
        <v>-79419</v>
      </c>
      <c r="P262" s="48">
        <f t="shared" si="33"/>
        <v>-7367.254174397031</v>
      </c>
    </row>
    <row r="263" spans="1:16" ht="12.75">
      <c r="A263" s="1">
        <f t="shared" si="39"/>
        <v>20</v>
      </c>
      <c r="B263" s="4" t="s">
        <v>0</v>
      </c>
      <c r="C263" s="5" t="s">
        <v>9</v>
      </c>
      <c r="D263" s="49">
        <f t="shared" si="40"/>
        <v>-0.007985020619887283</v>
      </c>
      <c r="E263" s="7">
        <v>-1663</v>
      </c>
      <c r="F263" s="7">
        <v>48160</v>
      </c>
      <c r="G263" s="7">
        <v>-1347</v>
      </c>
      <c r="H263" s="48">
        <f t="shared" si="41"/>
        <v>-2.7969269102990033</v>
      </c>
      <c r="I263" s="7">
        <v>-36990</v>
      </c>
      <c r="J263" s="48">
        <f t="shared" si="30"/>
        <v>-76.80647840531562</v>
      </c>
      <c r="K263" s="7">
        <v>-12005</v>
      </c>
      <c r="L263" s="48">
        <f t="shared" si="31"/>
        <v>-24.927325581395348</v>
      </c>
      <c r="M263" s="7">
        <v>-13494</v>
      </c>
      <c r="N263" s="48">
        <f t="shared" si="32"/>
        <v>-28.019102990033222</v>
      </c>
      <c r="O263" s="13">
        <f t="shared" si="38"/>
        <v>-15676</v>
      </c>
      <c r="P263" s="48">
        <f t="shared" si="33"/>
        <v>-32.54983388704319</v>
      </c>
    </row>
    <row r="264" spans="1:16" ht="12.75">
      <c r="A264" s="1">
        <f t="shared" si="39"/>
        <v>21</v>
      </c>
      <c r="B264" s="4" t="s">
        <v>0</v>
      </c>
      <c r="C264" s="5" t="s">
        <v>19</v>
      </c>
      <c r="D264" s="49">
        <f t="shared" si="40"/>
        <v>-0.016503016157878886</v>
      </c>
      <c r="E264" s="7">
        <v>-3437</v>
      </c>
      <c r="F264" s="7">
        <v>-67333</v>
      </c>
      <c r="G264" s="7">
        <v>-607107</v>
      </c>
      <c r="H264" s="48">
        <f t="shared" si="41"/>
        <v>901.6485230124902</v>
      </c>
      <c r="I264" s="7">
        <v>-19841</v>
      </c>
      <c r="J264" s="48">
        <f aca="true" t="shared" si="42" ref="J264:J327">+(I264*100)/F264</f>
        <v>29.466977559294847</v>
      </c>
      <c r="K264" s="7">
        <v>0</v>
      </c>
      <c r="L264" s="48">
        <f aca="true" t="shared" si="43" ref="L264:L327">+(K264*100)/F264</f>
        <v>0</v>
      </c>
      <c r="M264" s="7">
        <v>-9</v>
      </c>
      <c r="N264" s="48">
        <f aca="true" t="shared" si="44" ref="N264:N327">+(M264*100)/F264</f>
        <v>0.013366402803974277</v>
      </c>
      <c r="O264" s="13">
        <f t="shared" si="38"/>
        <v>-694290</v>
      </c>
      <c r="P264" s="48">
        <f aca="true" t="shared" si="45" ref="P264:P327">+(O264*100)/F264</f>
        <v>1031.128866974589</v>
      </c>
    </row>
    <row r="265" spans="1:16" ht="12.75">
      <c r="A265" s="1">
        <f t="shared" si="39"/>
        <v>22</v>
      </c>
      <c r="B265" s="4" t="s">
        <v>0</v>
      </c>
      <c r="C265" s="5" t="s">
        <v>36</v>
      </c>
      <c r="D265" s="49">
        <f t="shared" si="40"/>
        <v>-0.061964336199425964</v>
      </c>
      <c r="E265" s="7">
        <v>-12905</v>
      </c>
      <c r="F265" s="7">
        <v>-34636</v>
      </c>
      <c r="G265" s="7">
        <v>-57272</v>
      </c>
      <c r="H265" s="48">
        <f t="shared" si="41"/>
        <v>165.35396697078184</v>
      </c>
      <c r="I265" s="7">
        <v>-319227</v>
      </c>
      <c r="J265" s="48">
        <f t="shared" si="42"/>
        <v>921.6624321515186</v>
      </c>
      <c r="K265" s="7">
        <v>-122591</v>
      </c>
      <c r="L265" s="48">
        <f t="shared" si="43"/>
        <v>353.9409862570736</v>
      </c>
      <c r="M265" s="7">
        <v>9107</v>
      </c>
      <c r="N265" s="48">
        <f t="shared" si="44"/>
        <v>-26.29345189975748</v>
      </c>
      <c r="O265" s="13">
        <f t="shared" si="38"/>
        <v>-524619</v>
      </c>
      <c r="P265" s="48">
        <f t="shared" si="45"/>
        <v>1514.6639334796166</v>
      </c>
    </row>
    <row r="266" spans="2:16" ht="12.75">
      <c r="B266" s="4"/>
      <c r="C266" s="17" t="s">
        <v>180</v>
      </c>
      <c r="D266" s="49">
        <f t="shared" si="40"/>
        <v>100</v>
      </c>
      <c r="E266" s="15">
        <v>20826496</v>
      </c>
      <c r="F266" s="15">
        <v>3159571</v>
      </c>
      <c r="G266" s="15">
        <v>-5056545</v>
      </c>
      <c r="H266" s="48">
        <f t="shared" si="41"/>
        <v>-160.03897364547277</v>
      </c>
      <c r="I266" s="15">
        <v>-4777439</v>
      </c>
      <c r="J266" s="48">
        <f t="shared" si="42"/>
        <v>-151.20530603680058</v>
      </c>
      <c r="K266" s="15">
        <v>-6970041</v>
      </c>
      <c r="L266" s="48">
        <f t="shared" si="43"/>
        <v>-220.60086638344256</v>
      </c>
      <c r="M266" s="15">
        <v>2142222</v>
      </c>
      <c r="N266" s="48">
        <f t="shared" si="44"/>
        <v>67.8010400779093</v>
      </c>
      <c r="O266" s="16">
        <v>-11502232</v>
      </c>
      <c r="P266" s="48">
        <f t="shared" si="45"/>
        <v>-364.0441059878066</v>
      </c>
    </row>
    <row r="267" spans="2:16" ht="12.75">
      <c r="B267" s="4"/>
      <c r="C267" s="5"/>
      <c r="D267" s="5"/>
      <c r="E267" s="7"/>
      <c r="F267" s="7"/>
      <c r="G267" s="7"/>
      <c r="H267" s="48"/>
      <c r="I267" s="7"/>
      <c r="J267" s="48"/>
      <c r="K267" s="7"/>
      <c r="L267" s="48"/>
      <c r="M267" s="7"/>
      <c r="N267" s="48"/>
      <c r="O267" s="13"/>
      <c r="P267" s="48"/>
    </row>
    <row r="268" spans="2:16" ht="12.75">
      <c r="B268" s="4"/>
      <c r="C268" s="5"/>
      <c r="D268" s="5"/>
      <c r="E268" s="7"/>
      <c r="F268" s="7"/>
      <c r="G268" s="7"/>
      <c r="H268" s="48"/>
      <c r="I268" s="7"/>
      <c r="J268" s="48"/>
      <c r="K268" s="7"/>
      <c r="L268" s="48"/>
      <c r="M268" s="7"/>
      <c r="N268" s="48"/>
      <c r="O268" s="13"/>
      <c r="P268" s="48"/>
    </row>
    <row r="269" spans="2:16" ht="12.75">
      <c r="B269" s="17" t="s">
        <v>187</v>
      </c>
      <c r="C269" s="5"/>
      <c r="D269" s="5"/>
      <c r="E269" s="7"/>
      <c r="F269" s="7"/>
      <c r="G269" s="7"/>
      <c r="H269" s="48"/>
      <c r="I269" s="7"/>
      <c r="J269" s="48"/>
      <c r="K269" s="7"/>
      <c r="L269" s="48"/>
      <c r="M269" s="7"/>
      <c r="N269" s="48"/>
      <c r="O269" s="13"/>
      <c r="P269" s="48"/>
    </row>
    <row r="270" spans="1:16" ht="12.75">
      <c r="A270" s="1">
        <v>1</v>
      </c>
      <c r="B270" s="4" t="s">
        <v>0</v>
      </c>
      <c r="C270" s="5" t="s">
        <v>40</v>
      </c>
      <c r="D270" s="49">
        <f>(E270*100)/$E$341</f>
        <v>21.410020873564964</v>
      </c>
      <c r="E270" s="7">
        <v>27160235</v>
      </c>
      <c r="F270" s="7">
        <v>8068268</v>
      </c>
      <c r="G270" s="7">
        <v>-6483197</v>
      </c>
      <c r="H270" s="48">
        <f t="shared" si="41"/>
        <v>-80.35425942717818</v>
      </c>
      <c r="I270" s="7">
        <v>-3482056</v>
      </c>
      <c r="J270" s="48">
        <f t="shared" si="42"/>
        <v>-43.15741618895158</v>
      </c>
      <c r="K270" s="7">
        <v>-2971171</v>
      </c>
      <c r="L270" s="48">
        <f t="shared" si="43"/>
        <v>-36.82538805106623</v>
      </c>
      <c r="M270" s="7">
        <v>2114295</v>
      </c>
      <c r="N270" s="48">
        <f t="shared" si="44"/>
        <v>26.205066564472077</v>
      </c>
      <c r="O270" s="13">
        <f aca="true" t="shared" si="46" ref="O270:O301">+F270+G270+I270+K270+M270</f>
        <v>-2753861</v>
      </c>
      <c r="P270" s="48">
        <f t="shared" si="45"/>
        <v>-34.13199710272391</v>
      </c>
    </row>
    <row r="271" spans="1:16" ht="12.75">
      <c r="A271" s="1">
        <f aca="true" t="shared" si="47" ref="A271:A323">+A270+1</f>
        <v>2</v>
      </c>
      <c r="B271" s="4" t="s">
        <v>0</v>
      </c>
      <c r="C271" s="8" t="s">
        <v>172</v>
      </c>
      <c r="D271" s="49">
        <f aca="true" t="shared" si="48" ref="D271:D334">(E271*100)/$E$341</f>
        <v>13.96364299326119</v>
      </c>
      <c r="E271" s="7">
        <v>17713940</v>
      </c>
      <c r="F271" s="7">
        <v>3679229</v>
      </c>
      <c r="G271" s="7">
        <v>-1914947</v>
      </c>
      <c r="H271" s="48">
        <f t="shared" si="41"/>
        <v>-52.04750777948315</v>
      </c>
      <c r="I271" s="7">
        <v>-900072</v>
      </c>
      <c r="J271" s="48">
        <f t="shared" si="42"/>
        <v>-24.46360365174334</v>
      </c>
      <c r="K271" s="7">
        <v>-1068381</v>
      </c>
      <c r="L271" s="48">
        <f t="shared" si="43"/>
        <v>-29.038176204851613</v>
      </c>
      <c r="M271" s="7">
        <v>0</v>
      </c>
      <c r="N271" s="48">
        <f t="shared" si="44"/>
        <v>0</v>
      </c>
      <c r="O271" s="13">
        <f t="shared" si="46"/>
        <v>-204171</v>
      </c>
      <c r="P271" s="48">
        <f t="shared" si="45"/>
        <v>-5.549287636078102</v>
      </c>
    </row>
    <row r="272" spans="1:16" ht="12.75">
      <c r="A272" s="1">
        <f t="shared" si="47"/>
        <v>3</v>
      </c>
      <c r="B272" s="4" t="s">
        <v>0</v>
      </c>
      <c r="C272" s="5" t="s">
        <v>51</v>
      </c>
      <c r="D272" s="49">
        <f t="shared" si="48"/>
        <v>6.602751528065926</v>
      </c>
      <c r="E272" s="7">
        <v>8376091</v>
      </c>
      <c r="F272" s="7">
        <v>2375280</v>
      </c>
      <c r="G272" s="7">
        <v>2002538</v>
      </c>
      <c r="H272" s="48">
        <f t="shared" si="41"/>
        <v>84.30745006904449</v>
      </c>
      <c r="I272" s="7">
        <v>-1170687</v>
      </c>
      <c r="J272" s="48">
        <f t="shared" si="42"/>
        <v>-49.28627361826816</v>
      </c>
      <c r="K272" s="7">
        <v>-984834</v>
      </c>
      <c r="L272" s="48">
        <f t="shared" si="43"/>
        <v>-41.46180660806305</v>
      </c>
      <c r="M272" s="7">
        <v>1390269</v>
      </c>
      <c r="N272" s="48">
        <f t="shared" si="44"/>
        <v>58.53074163888047</v>
      </c>
      <c r="O272" s="13">
        <f t="shared" si="46"/>
        <v>3612566</v>
      </c>
      <c r="P272" s="48">
        <f t="shared" si="45"/>
        <v>152.09011148159374</v>
      </c>
    </row>
    <row r="273" spans="1:16" ht="12.75">
      <c r="A273" s="1">
        <f t="shared" si="47"/>
        <v>4</v>
      </c>
      <c r="B273" s="4" t="s">
        <v>0</v>
      </c>
      <c r="C273" s="10" t="s">
        <v>169</v>
      </c>
      <c r="D273" s="49">
        <f t="shared" si="48"/>
        <v>6.175231952826975</v>
      </c>
      <c r="E273" s="7">
        <v>7833750</v>
      </c>
      <c r="F273" s="7">
        <v>6940628</v>
      </c>
      <c r="G273" s="7">
        <v>4791495</v>
      </c>
      <c r="H273" s="48">
        <f t="shared" si="41"/>
        <v>69.0354676839041</v>
      </c>
      <c r="I273" s="7">
        <v>-1817138</v>
      </c>
      <c r="J273" s="48">
        <f t="shared" si="42"/>
        <v>-26.18117553627712</v>
      </c>
      <c r="K273" s="7">
        <v>-428390</v>
      </c>
      <c r="L273" s="48">
        <f t="shared" si="43"/>
        <v>-6.172208048032541</v>
      </c>
      <c r="M273" s="7">
        <v>493459</v>
      </c>
      <c r="N273" s="48">
        <f t="shared" si="44"/>
        <v>7.109716872882396</v>
      </c>
      <c r="O273" s="13">
        <f t="shared" si="46"/>
        <v>9980054</v>
      </c>
      <c r="P273" s="48">
        <f t="shared" si="45"/>
        <v>143.79180097247684</v>
      </c>
    </row>
    <row r="274" spans="1:16" ht="12.75">
      <c r="A274" s="1">
        <f t="shared" si="47"/>
        <v>5</v>
      </c>
      <c r="B274" s="4" t="s">
        <v>0</v>
      </c>
      <c r="C274" s="5" t="s">
        <v>31</v>
      </c>
      <c r="D274" s="49">
        <f t="shared" si="48"/>
        <v>5.053388885708157</v>
      </c>
      <c r="E274" s="7">
        <v>6410607</v>
      </c>
      <c r="F274" s="7">
        <v>932123</v>
      </c>
      <c r="G274" s="7">
        <v>225334</v>
      </c>
      <c r="H274" s="48">
        <f t="shared" si="41"/>
        <v>24.174277429051745</v>
      </c>
      <c r="I274" s="7">
        <v>-282880</v>
      </c>
      <c r="J274" s="48">
        <f t="shared" si="42"/>
        <v>-30.34792618570725</v>
      </c>
      <c r="K274" s="7">
        <v>-203449</v>
      </c>
      <c r="L274" s="48">
        <f t="shared" si="43"/>
        <v>-21.826411321252667</v>
      </c>
      <c r="M274" s="7">
        <v>3972</v>
      </c>
      <c r="N274" s="48">
        <f t="shared" si="44"/>
        <v>0.4261240201132254</v>
      </c>
      <c r="O274" s="13">
        <f t="shared" si="46"/>
        <v>675100</v>
      </c>
      <c r="P274" s="48">
        <f t="shared" si="45"/>
        <v>72.42606394220505</v>
      </c>
    </row>
    <row r="275" spans="1:16" ht="12.75">
      <c r="A275" s="1">
        <f t="shared" si="47"/>
        <v>6</v>
      </c>
      <c r="B275" s="4" t="s">
        <v>0</v>
      </c>
      <c r="C275" s="5" t="s">
        <v>127</v>
      </c>
      <c r="D275" s="49">
        <f t="shared" si="48"/>
        <v>4.303280001795399</v>
      </c>
      <c r="E275" s="7">
        <v>5459037</v>
      </c>
      <c r="F275" s="7">
        <v>269005</v>
      </c>
      <c r="G275" s="7">
        <v>93582</v>
      </c>
      <c r="H275" s="48">
        <f t="shared" si="41"/>
        <v>34.78820096280738</v>
      </c>
      <c r="I275" s="7">
        <v>-690567</v>
      </c>
      <c r="J275" s="48">
        <f t="shared" si="42"/>
        <v>-256.7115852865188</v>
      </c>
      <c r="K275" s="7">
        <v>-507353</v>
      </c>
      <c r="L275" s="48">
        <f t="shared" si="43"/>
        <v>-188.6035575546923</v>
      </c>
      <c r="M275" s="7">
        <v>1861909</v>
      </c>
      <c r="N275" s="48">
        <f t="shared" si="44"/>
        <v>692.1466143751975</v>
      </c>
      <c r="O275" s="13">
        <f t="shared" si="46"/>
        <v>1026576</v>
      </c>
      <c r="P275" s="48">
        <f t="shared" si="45"/>
        <v>381.6196724967937</v>
      </c>
    </row>
    <row r="276" spans="1:16" ht="12.75">
      <c r="A276" s="1">
        <f t="shared" si="47"/>
        <v>7</v>
      </c>
      <c r="B276" s="4" t="s">
        <v>23</v>
      </c>
      <c r="C276" s="5" t="s">
        <v>34</v>
      </c>
      <c r="D276" s="49">
        <f t="shared" si="48"/>
        <v>3.9373712488279082</v>
      </c>
      <c r="E276" s="7">
        <v>4994854</v>
      </c>
      <c r="F276" s="7">
        <v>3274923</v>
      </c>
      <c r="G276" s="7">
        <v>372950</v>
      </c>
      <c r="H276" s="48">
        <f t="shared" si="41"/>
        <v>11.388054009208766</v>
      </c>
      <c r="I276" s="7">
        <v>-777704</v>
      </c>
      <c r="J276" s="48">
        <f t="shared" si="42"/>
        <v>-23.74724535508163</v>
      </c>
      <c r="K276" s="7">
        <v>-690447</v>
      </c>
      <c r="L276" s="48">
        <f t="shared" si="43"/>
        <v>-21.082846833345396</v>
      </c>
      <c r="M276" s="7">
        <v>601762</v>
      </c>
      <c r="N276" s="48">
        <f t="shared" si="44"/>
        <v>18.374844232978912</v>
      </c>
      <c r="O276" s="13">
        <f t="shared" si="46"/>
        <v>2781484</v>
      </c>
      <c r="P276" s="48">
        <f t="shared" si="45"/>
        <v>84.93280605376066</v>
      </c>
    </row>
    <row r="277" spans="1:16" ht="12.75">
      <c r="A277" s="1">
        <f t="shared" si="47"/>
        <v>8</v>
      </c>
      <c r="B277" s="4" t="s">
        <v>0</v>
      </c>
      <c r="C277" s="5" t="s">
        <v>36</v>
      </c>
      <c r="D277" s="49">
        <f t="shared" si="48"/>
        <v>3.8323747662762897</v>
      </c>
      <c r="E277" s="7">
        <v>4861658</v>
      </c>
      <c r="F277" s="7">
        <v>1273412</v>
      </c>
      <c r="G277" s="7">
        <v>-259159</v>
      </c>
      <c r="H277" s="48">
        <f t="shared" si="41"/>
        <v>-20.351543726617937</v>
      </c>
      <c r="I277" s="7">
        <v>-450354</v>
      </c>
      <c r="J277" s="48">
        <f t="shared" si="42"/>
        <v>-35.365930272370605</v>
      </c>
      <c r="K277" s="7">
        <v>-443850</v>
      </c>
      <c r="L277" s="48">
        <f t="shared" si="43"/>
        <v>-34.85517648647885</v>
      </c>
      <c r="M277" s="7">
        <v>579524</v>
      </c>
      <c r="N277" s="48">
        <f t="shared" si="44"/>
        <v>45.50954443652172</v>
      </c>
      <c r="O277" s="13">
        <f t="shared" si="46"/>
        <v>699573</v>
      </c>
      <c r="P277" s="48">
        <f t="shared" si="45"/>
        <v>54.93689395105433</v>
      </c>
    </row>
    <row r="278" spans="1:16" ht="12.75">
      <c r="A278" s="1">
        <f t="shared" si="47"/>
        <v>9</v>
      </c>
      <c r="B278" s="4" t="s">
        <v>0</v>
      </c>
      <c r="C278" s="5" t="s">
        <v>1</v>
      </c>
      <c r="D278" s="49">
        <f t="shared" si="48"/>
        <v>3.2748613853063873</v>
      </c>
      <c r="E278" s="7">
        <v>4154410</v>
      </c>
      <c r="F278" s="7">
        <v>4240365</v>
      </c>
      <c r="G278" s="7">
        <v>715085</v>
      </c>
      <c r="H278" s="48">
        <f t="shared" si="41"/>
        <v>16.86376054891501</v>
      </c>
      <c r="I278" s="7">
        <v>-579358</v>
      </c>
      <c r="J278" s="48">
        <f t="shared" si="42"/>
        <v>-13.662927601751264</v>
      </c>
      <c r="K278" s="7">
        <v>-2093483</v>
      </c>
      <c r="L278" s="48">
        <f t="shared" si="43"/>
        <v>-49.37034901476642</v>
      </c>
      <c r="M278" s="7">
        <v>233896</v>
      </c>
      <c r="N278" s="48">
        <f t="shared" si="44"/>
        <v>5.51594025514313</v>
      </c>
      <c r="O278" s="13">
        <f t="shared" si="46"/>
        <v>2516505</v>
      </c>
      <c r="P278" s="48">
        <f t="shared" si="45"/>
        <v>59.34642418754046</v>
      </c>
    </row>
    <row r="279" spans="1:16" ht="12.75">
      <c r="A279" s="1">
        <f t="shared" si="47"/>
        <v>10</v>
      </c>
      <c r="B279" s="4" t="s">
        <v>0</v>
      </c>
      <c r="C279" s="3" t="s">
        <v>171</v>
      </c>
      <c r="D279" s="49">
        <f t="shared" si="48"/>
        <v>3.087385008746383</v>
      </c>
      <c r="E279" s="7">
        <v>3916582</v>
      </c>
      <c r="F279" s="7">
        <v>1904947</v>
      </c>
      <c r="G279" s="7">
        <v>-192308</v>
      </c>
      <c r="H279" s="48">
        <f t="shared" si="41"/>
        <v>-10.095189000008924</v>
      </c>
      <c r="I279" s="7">
        <v>-662050</v>
      </c>
      <c r="J279" s="48">
        <f t="shared" si="42"/>
        <v>-34.75424775597431</v>
      </c>
      <c r="K279" s="7">
        <v>-1278147</v>
      </c>
      <c r="L279" s="48">
        <f t="shared" si="43"/>
        <v>-67.09619742701503</v>
      </c>
      <c r="M279" s="7">
        <v>445411</v>
      </c>
      <c r="N279" s="48">
        <f t="shared" si="44"/>
        <v>23.38180537306287</v>
      </c>
      <c r="O279" s="13">
        <f t="shared" si="46"/>
        <v>217853</v>
      </c>
      <c r="P279" s="48">
        <f t="shared" si="45"/>
        <v>11.436171190064606</v>
      </c>
    </row>
    <row r="280" spans="1:16" ht="12.75">
      <c r="A280" s="1">
        <f t="shared" si="47"/>
        <v>11</v>
      </c>
      <c r="B280" s="4" t="s">
        <v>0</v>
      </c>
      <c r="C280" s="5" t="s">
        <v>6</v>
      </c>
      <c r="D280" s="49">
        <f t="shared" si="48"/>
        <v>2.618234496868823</v>
      </c>
      <c r="E280" s="7">
        <v>3321429</v>
      </c>
      <c r="F280" s="7">
        <v>1057971</v>
      </c>
      <c r="G280" s="7">
        <v>-343397</v>
      </c>
      <c r="H280" s="48">
        <f t="shared" si="41"/>
        <v>-32.45807304737087</v>
      </c>
      <c r="I280" s="7">
        <v>-361135</v>
      </c>
      <c r="J280" s="48">
        <f t="shared" si="42"/>
        <v>-34.13467854979012</v>
      </c>
      <c r="K280" s="7">
        <v>-395805</v>
      </c>
      <c r="L280" s="48">
        <f t="shared" si="43"/>
        <v>-37.411705991941176</v>
      </c>
      <c r="M280" s="7">
        <v>153667</v>
      </c>
      <c r="N280" s="48">
        <f t="shared" si="44"/>
        <v>14.524689240064236</v>
      </c>
      <c r="O280" s="13">
        <f t="shared" si="46"/>
        <v>111301</v>
      </c>
      <c r="P280" s="48">
        <f t="shared" si="45"/>
        <v>10.520231650962078</v>
      </c>
    </row>
    <row r="281" spans="1:16" ht="12.75">
      <c r="A281" s="1">
        <f t="shared" si="47"/>
        <v>12</v>
      </c>
      <c r="B281" s="4" t="s">
        <v>23</v>
      </c>
      <c r="C281" s="5" t="s">
        <v>56</v>
      </c>
      <c r="D281" s="49">
        <f t="shared" si="48"/>
        <v>2.591952268237682</v>
      </c>
      <c r="E281" s="7">
        <v>3288088</v>
      </c>
      <c r="F281" s="7">
        <v>818691</v>
      </c>
      <c r="G281" s="7">
        <v>-409594</v>
      </c>
      <c r="H281" s="48">
        <f t="shared" si="41"/>
        <v>-50.030353332331735</v>
      </c>
      <c r="I281" s="7">
        <v>-639413</v>
      </c>
      <c r="J281" s="48">
        <f t="shared" si="42"/>
        <v>-78.10187237920046</v>
      </c>
      <c r="K281" s="7">
        <v>-291634</v>
      </c>
      <c r="L281" s="48">
        <f t="shared" si="43"/>
        <v>-35.62198680576677</v>
      </c>
      <c r="M281" s="7">
        <v>424745</v>
      </c>
      <c r="N281" s="48">
        <f t="shared" si="44"/>
        <v>51.880990508018286</v>
      </c>
      <c r="O281" s="13">
        <f t="shared" si="46"/>
        <v>-97205</v>
      </c>
      <c r="P281" s="48">
        <f t="shared" si="45"/>
        <v>-11.873222009280669</v>
      </c>
    </row>
    <row r="282" spans="1:16" ht="12.75">
      <c r="A282" s="1">
        <f t="shared" si="47"/>
        <v>13</v>
      </c>
      <c r="B282" s="4" t="s">
        <v>0</v>
      </c>
      <c r="C282" s="10" t="s">
        <v>109</v>
      </c>
      <c r="D282" s="49">
        <f t="shared" si="48"/>
        <v>2.369691215069106</v>
      </c>
      <c r="E282" s="7">
        <v>3006133</v>
      </c>
      <c r="F282" s="7">
        <v>75912</v>
      </c>
      <c r="G282" s="7">
        <v>-330881</v>
      </c>
      <c r="H282" s="48">
        <f t="shared" si="41"/>
        <v>-435.8744335546422</v>
      </c>
      <c r="I282" s="7">
        <v>-148607</v>
      </c>
      <c r="J282" s="48">
        <f t="shared" si="42"/>
        <v>-195.7621983349141</v>
      </c>
      <c r="K282" s="7">
        <v>-181820</v>
      </c>
      <c r="L282" s="48">
        <f t="shared" si="43"/>
        <v>-239.51417430709242</v>
      </c>
      <c r="M282" s="7">
        <v>239423</v>
      </c>
      <c r="N282" s="48">
        <f t="shared" si="44"/>
        <v>315.39545789861944</v>
      </c>
      <c r="O282" s="13">
        <f t="shared" si="46"/>
        <v>-345973</v>
      </c>
      <c r="P282" s="48">
        <f t="shared" si="45"/>
        <v>-455.7553482980293</v>
      </c>
    </row>
    <row r="283" spans="1:16" ht="12.75">
      <c r="A283" s="1">
        <f t="shared" si="47"/>
        <v>14</v>
      </c>
      <c r="B283" s="4" t="s">
        <v>0</v>
      </c>
      <c r="C283" s="5" t="s">
        <v>8</v>
      </c>
      <c r="D283" s="49">
        <f t="shared" si="48"/>
        <v>2.0389928129089454</v>
      </c>
      <c r="E283" s="7">
        <v>2586617</v>
      </c>
      <c r="F283" s="7">
        <v>2211358</v>
      </c>
      <c r="G283" s="7">
        <v>-93575</v>
      </c>
      <c r="H283" s="48">
        <f t="shared" si="41"/>
        <v>-4.231562686819593</v>
      </c>
      <c r="I283" s="7">
        <v>-218961</v>
      </c>
      <c r="J283" s="48">
        <f t="shared" si="42"/>
        <v>-9.901653192291795</v>
      </c>
      <c r="K283" s="7">
        <v>-445556</v>
      </c>
      <c r="L283" s="48">
        <f t="shared" si="43"/>
        <v>-20.148524119568158</v>
      </c>
      <c r="M283" s="7">
        <v>0</v>
      </c>
      <c r="N283" s="48">
        <f t="shared" si="44"/>
        <v>0</v>
      </c>
      <c r="O283" s="13">
        <f t="shared" si="46"/>
        <v>1453266</v>
      </c>
      <c r="P283" s="48">
        <f t="shared" si="45"/>
        <v>65.71826000132046</v>
      </c>
    </row>
    <row r="284" spans="1:16" ht="12.75">
      <c r="A284" s="1">
        <f t="shared" si="47"/>
        <v>15</v>
      </c>
      <c r="B284" s="4" t="s">
        <v>0</v>
      </c>
      <c r="C284" s="5" t="s">
        <v>166</v>
      </c>
      <c r="D284" s="49">
        <f t="shared" si="48"/>
        <v>1.930542851348508</v>
      </c>
      <c r="E284" s="7">
        <v>2449040</v>
      </c>
      <c r="F284" s="7">
        <v>350315</v>
      </c>
      <c r="G284" s="7">
        <v>228746</v>
      </c>
      <c r="H284" s="48">
        <f t="shared" si="41"/>
        <v>65.29723249075832</v>
      </c>
      <c r="I284" s="7">
        <v>-182080</v>
      </c>
      <c r="J284" s="48">
        <f t="shared" si="42"/>
        <v>-51.976078672052296</v>
      </c>
      <c r="K284" s="7">
        <v>-178724</v>
      </c>
      <c r="L284" s="48">
        <f t="shared" si="43"/>
        <v>-51.018083724647816</v>
      </c>
      <c r="M284" s="7">
        <v>132079</v>
      </c>
      <c r="N284" s="48">
        <f t="shared" si="44"/>
        <v>37.70292451079742</v>
      </c>
      <c r="O284" s="13">
        <f t="shared" si="46"/>
        <v>350336</v>
      </c>
      <c r="P284" s="48">
        <f t="shared" si="45"/>
        <v>100.00599460485563</v>
      </c>
    </row>
    <row r="285" spans="1:16" ht="12.75">
      <c r="A285" s="1">
        <f t="shared" si="47"/>
        <v>16</v>
      </c>
      <c r="B285" s="4" t="s">
        <v>0</v>
      </c>
      <c r="C285" s="5" t="s">
        <v>13</v>
      </c>
      <c r="D285" s="49">
        <f t="shared" si="48"/>
        <v>1.4623926738380315</v>
      </c>
      <c r="E285" s="7">
        <v>1855156</v>
      </c>
      <c r="F285" s="7">
        <v>1090910</v>
      </c>
      <c r="G285" s="7">
        <v>-750642</v>
      </c>
      <c r="H285" s="48">
        <f t="shared" si="41"/>
        <v>-68.80879265933945</v>
      </c>
      <c r="I285" s="7">
        <v>-343601</v>
      </c>
      <c r="J285" s="48">
        <f t="shared" si="42"/>
        <v>-31.496732086056596</v>
      </c>
      <c r="K285" s="7">
        <v>-358852</v>
      </c>
      <c r="L285" s="48">
        <f t="shared" si="43"/>
        <v>-32.89473925438396</v>
      </c>
      <c r="M285" s="7">
        <v>54914</v>
      </c>
      <c r="N285" s="48">
        <f t="shared" si="44"/>
        <v>5.033779138517384</v>
      </c>
      <c r="O285" s="13">
        <f t="shared" si="46"/>
        <v>-307271</v>
      </c>
      <c r="P285" s="48">
        <f t="shared" si="45"/>
        <v>-28.166484861262617</v>
      </c>
    </row>
    <row r="286" spans="1:16" ht="12.75">
      <c r="A286" s="1">
        <f t="shared" si="47"/>
        <v>17</v>
      </c>
      <c r="B286" s="4" t="s">
        <v>0</v>
      </c>
      <c r="C286" s="5" t="s">
        <v>96</v>
      </c>
      <c r="D286" s="49">
        <f t="shared" si="48"/>
        <v>1.338937696771347</v>
      </c>
      <c r="E286" s="7">
        <v>1698544</v>
      </c>
      <c r="F286" s="7">
        <v>627503</v>
      </c>
      <c r="G286" s="7">
        <v>1037508</v>
      </c>
      <c r="H286" s="48">
        <f t="shared" si="41"/>
        <v>165.33912985276564</v>
      </c>
      <c r="I286" s="7">
        <v>-53059</v>
      </c>
      <c r="J286" s="48">
        <f t="shared" si="42"/>
        <v>-8.455577104810654</v>
      </c>
      <c r="K286" s="7">
        <v>-183598</v>
      </c>
      <c r="L286" s="48">
        <f t="shared" si="43"/>
        <v>-29.25850553702532</v>
      </c>
      <c r="M286" s="7">
        <v>140640</v>
      </c>
      <c r="N286" s="48">
        <f t="shared" si="44"/>
        <v>22.412641851911467</v>
      </c>
      <c r="O286" s="13">
        <f t="shared" si="46"/>
        <v>1568994</v>
      </c>
      <c r="P286" s="48">
        <f t="shared" si="45"/>
        <v>250.03768906284114</v>
      </c>
    </row>
    <row r="287" spans="1:16" ht="12.75">
      <c r="A287" s="1">
        <f t="shared" si="47"/>
        <v>18</v>
      </c>
      <c r="B287" s="4" t="s">
        <v>0</v>
      </c>
      <c r="C287" s="5" t="s">
        <v>7</v>
      </c>
      <c r="D287" s="49">
        <f t="shared" si="48"/>
        <v>1.3214172620646571</v>
      </c>
      <c r="E287" s="7">
        <v>1676318</v>
      </c>
      <c r="F287" s="7">
        <v>1372589</v>
      </c>
      <c r="G287" s="7">
        <v>2441800</v>
      </c>
      <c r="H287" s="48">
        <f t="shared" si="41"/>
        <v>177.8973895317535</v>
      </c>
      <c r="I287" s="7">
        <v>-191070</v>
      </c>
      <c r="J287" s="48">
        <f t="shared" si="42"/>
        <v>-13.920408804092121</v>
      </c>
      <c r="K287" s="7">
        <v>-102958</v>
      </c>
      <c r="L287" s="48">
        <f t="shared" si="43"/>
        <v>-7.501007220661101</v>
      </c>
      <c r="M287" s="7">
        <v>218582</v>
      </c>
      <c r="N287" s="48">
        <f t="shared" si="44"/>
        <v>15.924796133438342</v>
      </c>
      <c r="O287" s="13">
        <f t="shared" si="46"/>
        <v>3738943</v>
      </c>
      <c r="P287" s="48">
        <f t="shared" si="45"/>
        <v>272.4007696404386</v>
      </c>
    </row>
    <row r="288" spans="1:16" ht="12.75">
      <c r="A288" s="1">
        <f t="shared" si="47"/>
        <v>19</v>
      </c>
      <c r="B288" s="4" t="s">
        <v>0</v>
      </c>
      <c r="C288" s="5" t="s">
        <v>3</v>
      </c>
      <c r="D288" s="49">
        <f t="shared" si="48"/>
        <v>1.2064205889844204</v>
      </c>
      <c r="E288" s="7">
        <v>1530436</v>
      </c>
      <c r="F288" s="7">
        <v>1285532</v>
      </c>
      <c r="G288" s="7">
        <v>501861</v>
      </c>
      <c r="H288" s="48">
        <f t="shared" si="41"/>
        <v>39.039168219849834</v>
      </c>
      <c r="I288" s="7">
        <v>-444752</v>
      </c>
      <c r="J288" s="48">
        <f t="shared" si="42"/>
        <v>-34.59672726933285</v>
      </c>
      <c r="K288" s="7">
        <v>-270471</v>
      </c>
      <c r="L288" s="48">
        <f t="shared" si="43"/>
        <v>-21.039616283375288</v>
      </c>
      <c r="M288" s="7">
        <v>0</v>
      </c>
      <c r="N288" s="48">
        <f t="shared" si="44"/>
        <v>0</v>
      </c>
      <c r="O288" s="13">
        <f t="shared" si="46"/>
        <v>1072170</v>
      </c>
      <c r="P288" s="48">
        <f t="shared" si="45"/>
        <v>83.4028246671417</v>
      </c>
    </row>
    <row r="289" spans="1:16" ht="12.75">
      <c r="A289" s="1">
        <f t="shared" si="47"/>
        <v>20</v>
      </c>
      <c r="B289" s="4" t="s">
        <v>23</v>
      </c>
      <c r="C289" s="5" t="s">
        <v>25</v>
      </c>
      <c r="D289" s="49">
        <f t="shared" si="48"/>
        <v>1.180984979037477</v>
      </c>
      <c r="E289" s="7">
        <v>1498169</v>
      </c>
      <c r="F289" s="7">
        <v>1472393</v>
      </c>
      <c r="G289" s="7">
        <v>-2899024</v>
      </c>
      <c r="H289" s="48">
        <f t="shared" si="41"/>
        <v>-196.89199826405041</v>
      </c>
      <c r="I289" s="7">
        <v>-252705</v>
      </c>
      <c r="J289" s="48">
        <f t="shared" si="42"/>
        <v>-17.16287703079273</v>
      </c>
      <c r="K289" s="7">
        <v>-192131</v>
      </c>
      <c r="L289" s="48">
        <f t="shared" si="43"/>
        <v>-13.048893875480255</v>
      </c>
      <c r="M289" s="7">
        <v>0</v>
      </c>
      <c r="N289" s="48">
        <f t="shared" si="44"/>
        <v>0</v>
      </c>
      <c r="O289" s="13">
        <f t="shared" si="46"/>
        <v>-1871467</v>
      </c>
      <c r="P289" s="48">
        <f t="shared" si="45"/>
        <v>-127.10376917032342</v>
      </c>
    </row>
    <row r="290" spans="1:16" ht="12.75">
      <c r="A290" s="1">
        <f t="shared" si="47"/>
        <v>21</v>
      </c>
      <c r="B290" s="4" t="s">
        <v>0</v>
      </c>
      <c r="C290" s="5" t="s">
        <v>12</v>
      </c>
      <c r="D290" s="49">
        <f t="shared" si="48"/>
        <v>1.1537331591758295</v>
      </c>
      <c r="E290" s="7">
        <v>1463598</v>
      </c>
      <c r="F290" s="7">
        <v>-201515</v>
      </c>
      <c r="G290" s="7">
        <v>-45902</v>
      </c>
      <c r="H290" s="48">
        <f t="shared" si="41"/>
        <v>22.778453216882117</v>
      </c>
      <c r="I290" s="7">
        <v>-72971</v>
      </c>
      <c r="J290" s="48">
        <f t="shared" si="42"/>
        <v>36.21120015879711</v>
      </c>
      <c r="K290" s="7">
        <v>-136340</v>
      </c>
      <c r="L290" s="48">
        <f t="shared" si="43"/>
        <v>67.65749447931915</v>
      </c>
      <c r="M290" s="7">
        <v>182063</v>
      </c>
      <c r="N290" s="48">
        <f t="shared" si="44"/>
        <v>-90.34712056174479</v>
      </c>
      <c r="O290" s="13">
        <f t="shared" si="46"/>
        <v>-274665</v>
      </c>
      <c r="P290" s="48">
        <f t="shared" si="45"/>
        <v>136.3000272932536</v>
      </c>
    </row>
    <row r="291" spans="1:16" ht="12.75">
      <c r="A291" s="1">
        <f t="shared" si="47"/>
        <v>22</v>
      </c>
      <c r="B291" s="4" t="s">
        <v>0</v>
      </c>
      <c r="C291" s="5" t="s">
        <v>16</v>
      </c>
      <c r="D291" s="49">
        <f t="shared" si="48"/>
        <v>1.153566042638539</v>
      </c>
      <c r="E291" s="7">
        <v>1463386</v>
      </c>
      <c r="F291" s="7">
        <v>1240014</v>
      </c>
      <c r="G291" s="7">
        <v>-105094</v>
      </c>
      <c r="H291" s="48">
        <f t="shared" si="41"/>
        <v>-8.475226892599599</v>
      </c>
      <c r="I291" s="7">
        <v>-256477</v>
      </c>
      <c r="J291" s="48">
        <f t="shared" si="42"/>
        <v>-20.683395510050694</v>
      </c>
      <c r="K291" s="7">
        <v>-221977</v>
      </c>
      <c r="L291" s="48">
        <f t="shared" si="43"/>
        <v>-17.901168857770962</v>
      </c>
      <c r="M291" s="7">
        <v>12016</v>
      </c>
      <c r="N291" s="48">
        <f t="shared" si="44"/>
        <v>0.969021317501254</v>
      </c>
      <c r="O291" s="13">
        <f t="shared" si="46"/>
        <v>668482</v>
      </c>
      <c r="P291" s="48">
        <f t="shared" si="45"/>
        <v>53.90923005708</v>
      </c>
    </row>
    <row r="292" spans="1:16" ht="12.75">
      <c r="A292" s="1">
        <f t="shared" si="47"/>
        <v>23</v>
      </c>
      <c r="B292" s="4" t="s">
        <v>0</v>
      </c>
      <c r="C292" s="5" t="s">
        <v>19</v>
      </c>
      <c r="D292" s="49">
        <f t="shared" si="48"/>
        <v>1.0893042160514756</v>
      </c>
      <c r="E292" s="7">
        <v>1381865</v>
      </c>
      <c r="F292" s="7">
        <v>940114</v>
      </c>
      <c r="G292" s="7">
        <v>-365081</v>
      </c>
      <c r="H292" s="48">
        <f t="shared" si="41"/>
        <v>-38.83369463703338</v>
      </c>
      <c r="I292" s="7">
        <v>-303090</v>
      </c>
      <c r="J292" s="48">
        <f t="shared" si="42"/>
        <v>-32.23970709935178</v>
      </c>
      <c r="K292" s="7">
        <v>-266514</v>
      </c>
      <c r="L292" s="48">
        <f t="shared" si="43"/>
        <v>-28.349115107316774</v>
      </c>
      <c r="M292" s="7">
        <v>102304</v>
      </c>
      <c r="N292" s="48">
        <f t="shared" si="44"/>
        <v>10.882084513154787</v>
      </c>
      <c r="O292" s="13">
        <f t="shared" si="46"/>
        <v>107733</v>
      </c>
      <c r="P292" s="48">
        <f t="shared" si="45"/>
        <v>11.459567669452854</v>
      </c>
    </row>
    <row r="293" spans="1:16" ht="12.75">
      <c r="A293" s="1">
        <f t="shared" si="47"/>
        <v>24</v>
      </c>
      <c r="B293" s="4" t="s">
        <v>0</v>
      </c>
      <c r="C293" s="5" t="s">
        <v>11</v>
      </c>
      <c r="D293" s="49">
        <f t="shared" si="48"/>
        <v>0.7166705990291491</v>
      </c>
      <c r="E293" s="7">
        <v>909151</v>
      </c>
      <c r="F293" s="7">
        <v>296981</v>
      </c>
      <c r="G293" s="7">
        <v>16973</v>
      </c>
      <c r="H293" s="48">
        <f t="shared" si="41"/>
        <v>5.715180432418236</v>
      </c>
      <c r="I293" s="7">
        <v>-230608</v>
      </c>
      <c r="J293" s="48">
        <f t="shared" si="42"/>
        <v>-77.6507588027517</v>
      </c>
      <c r="K293" s="7">
        <v>-115842</v>
      </c>
      <c r="L293" s="48">
        <f t="shared" si="43"/>
        <v>-39.00653577164869</v>
      </c>
      <c r="M293" s="7">
        <v>66738</v>
      </c>
      <c r="N293" s="48">
        <f t="shared" si="44"/>
        <v>22.472144682656467</v>
      </c>
      <c r="O293" s="13">
        <f t="shared" si="46"/>
        <v>34242</v>
      </c>
      <c r="P293" s="48">
        <f t="shared" si="45"/>
        <v>11.53003054067432</v>
      </c>
    </row>
    <row r="294" spans="1:16" ht="12.75">
      <c r="A294" s="1">
        <f t="shared" si="47"/>
        <v>25</v>
      </c>
      <c r="B294" s="4" t="s">
        <v>0</v>
      </c>
      <c r="C294" s="5" t="s">
        <v>4</v>
      </c>
      <c r="D294" s="49">
        <f t="shared" si="48"/>
        <v>0.6045748167848981</v>
      </c>
      <c r="E294" s="7">
        <v>766949</v>
      </c>
      <c r="F294" s="7">
        <v>543397</v>
      </c>
      <c r="G294" s="7">
        <v>-246650</v>
      </c>
      <c r="H294" s="48">
        <f t="shared" si="41"/>
        <v>-45.390386770629945</v>
      </c>
      <c r="I294" s="7">
        <v>-122063</v>
      </c>
      <c r="J294" s="48">
        <f t="shared" si="42"/>
        <v>-22.46295066038274</v>
      </c>
      <c r="K294" s="7">
        <v>-96844</v>
      </c>
      <c r="L294" s="48">
        <f t="shared" si="43"/>
        <v>-17.821960739569782</v>
      </c>
      <c r="M294" s="7">
        <v>24734</v>
      </c>
      <c r="N294" s="48">
        <f t="shared" si="44"/>
        <v>4.551736575652791</v>
      </c>
      <c r="O294" s="13">
        <f t="shared" si="46"/>
        <v>102574</v>
      </c>
      <c r="P294" s="48">
        <f t="shared" si="45"/>
        <v>18.876438405070328</v>
      </c>
    </row>
    <row r="295" spans="1:16" ht="12.75">
      <c r="A295" s="1">
        <f t="shared" si="47"/>
        <v>26</v>
      </c>
      <c r="B295" s="4" t="s">
        <v>0</v>
      </c>
      <c r="C295" s="14" t="s">
        <v>173</v>
      </c>
      <c r="D295" s="49">
        <f t="shared" si="48"/>
        <v>0.5922917512940475</v>
      </c>
      <c r="E295" s="7">
        <v>751367</v>
      </c>
      <c r="F295" s="7">
        <v>94751</v>
      </c>
      <c r="G295" s="7">
        <v>-38753</v>
      </c>
      <c r="H295" s="48">
        <f t="shared" si="41"/>
        <v>-40.89983219174468</v>
      </c>
      <c r="I295" s="7">
        <v>-15465</v>
      </c>
      <c r="J295" s="48">
        <f t="shared" si="42"/>
        <v>-16.321727475171766</v>
      </c>
      <c r="K295" s="7">
        <v>-14731</v>
      </c>
      <c r="L295" s="48">
        <f t="shared" si="43"/>
        <v>-15.547065466327533</v>
      </c>
      <c r="M295" s="7">
        <v>27881</v>
      </c>
      <c r="N295" s="48">
        <f t="shared" si="44"/>
        <v>29.425546959926546</v>
      </c>
      <c r="O295" s="13">
        <f t="shared" si="46"/>
        <v>53683</v>
      </c>
      <c r="P295" s="48">
        <f t="shared" si="45"/>
        <v>56.65692182668257</v>
      </c>
    </row>
    <row r="296" spans="1:16" ht="12.75">
      <c r="A296" s="1">
        <f t="shared" si="47"/>
        <v>27</v>
      </c>
      <c r="B296" s="4" t="s">
        <v>0</v>
      </c>
      <c r="C296" s="5" t="s">
        <v>50</v>
      </c>
      <c r="D296" s="49">
        <f t="shared" si="48"/>
        <v>0.5181590130091002</v>
      </c>
      <c r="E296" s="7">
        <v>657324</v>
      </c>
      <c r="F296" s="7">
        <v>206321</v>
      </c>
      <c r="G296" s="7">
        <v>702556</v>
      </c>
      <c r="H296" s="48">
        <f t="shared" si="41"/>
        <v>340.51599207060843</v>
      </c>
      <c r="I296" s="7">
        <v>-4342</v>
      </c>
      <c r="J296" s="48">
        <f t="shared" si="42"/>
        <v>-2.10448766727575</v>
      </c>
      <c r="K296" s="7">
        <v>-191688</v>
      </c>
      <c r="L296" s="48">
        <f t="shared" si="43"/>
        <v>-92.90765360772777</v>
      </c>
      <c r="M296" s="7">
        <v>0</v>
      </c>
      <c r="N296" s="48">
        <f t="shared" si="44"/>
        <v>0</v>
      </c>
      <c r="O296" s="13">
        <f t="shared" si="46"/>
        <v>712847</v>
      </c>
      <c r="P296" s="48">
        <f t="shared" si="45"/>
        <v>345.50385079560493</v>
      </c>
    </row>
    <row r="297" spans="1:16" ht="12.75">
      <c r="A297" s="1">
        <f t="shared" si="47"/>
        <v>28</v>
      </c>
      <c r="B297" s="4" t="s">
        <v>23</v>
      </c>
      <c r="C297" s="5" t="s">
        <v>33</v>
      </c>
      <c r="D297" s="49">
        <f t="shared" si="48"/>
        <v>0.41383809117662285</v>
      </c>
      <c r="E297" s="7">
        <v>524985</v>
      </c>
      <c r="F297" s="7">
        <v>577064</v>
      </c>
      <c r="G297" s="7">
        <v>-350001</v>
      </c>
      <c r="H297" s="48">
        <f t="shared" si="41"/>
        <v>-60.65202473209211</v>
      </c>
      <c r="I297" s="7">
        <v>-139804</v>
      </c>
      <c r="J297" s="48">
        <f t="shared" si="42"/>
        <v>-24.226775539628186</v>
      </c>
      <c r="K297" s="7">
        <v>-166680</v>
      </c>
      <c r="L297" s="48">
        <f t="shared" si="43"/>
        <v>-28.884144566287276</v>
      </c>
      <c r="M297" s="7">
        <v>926</v>
      </c>
      <c r="N297" s="48">
        <f t="shared" si="44"/>
        <v>0.16046746981270707</v>
      </c>
      <c r="O297" s="13">
        <f t="shared" si="46"/>
        <v>-78495</v>
      </c>
      <c r="P297" s="48">
        <f t="shared" si="45"/>
        <v>-13.602477368194862</v>
      </c>
    </row>
    <row r="298" spans="1:16" ht="12.75">
      <c r="A298" s="1">
        <f t="shared" si="47"/>
        <v>29</v>
      </c>
      <c r="B298" s="4" t="s">
        <v>0</v>
      </c>
      <c r="C298" s="5" t="s">
        <v>9</v>
      </c>
      <c r="D298" s="49">
        <f t="shared" si="48"/>
        <v>0.3911528095249931</v>
      </c>
      <c r="E298" s="7">
        <v>496207</v>
      </c>
      <c r="F298" s="7">
        <v>190020</v>
      </c>
      <c r="G298" s="7">
        <v>-54480</v>
      </c>
      <c r="H298" s="48">
        <f t="shared" si="41"/>
        <v>-28.670666245658353</v>
      </c>
      <c r="I298" s="7">
        <v>-132415</v>
      </c>
      <c r="J298" s="48">
        <f t="shared" si="42"/>
        <v>-69.68477002420798</v>
      </c>
      <c r="K298" s="7">
        <v>-45892</v>
      </c>
      <c r="L298" s="48">
        <f t="shared" si="43"/>
        <v>-24.151141985054206</v>
      </c>
      <c r="M298" s="7">
        <v>118372</v>
      </c>
      <c r="N298" s="48">
        <f t="shared" si="44"/>
        <v>62.29449531628249</v>
      </c>
      <c r="O298" s="13">
        <f t="shared" si="46"/>
        <v>75605</v>
      </c>
      <c r="P298" s="48">
        <f t="shared" si="45"/>
        <v>39.78791706136196</v>
      </c>
    </row>
    <row r="299" spans="1:16" ht="12.75">
      <c r="A299" s="1">
        <f t="shared" si="47"/>
        <v>30</v>
      </c>
      <c r="B299" s="4" t="s">
        <v>23</v>
      </c>
      <c r="C299" s="5" t="s">
        <v>69</v>
      </c>
      <c r="D299" s="49">
        <f t="shared" si="48"/>
        <v>0.37144172926580193</v>
      </c>
      <c r="E299" s="7">
        <v>471202</v>
      </c>
      <c r="F299" s="7">
        <v>496760</v>
      </c>
      <c r="G299" s="7">
        <v>-645816</v>
      </c>
      <c r="H299" s="48">
        <f t="shared" si="41"/>
        <v>-130.00563652467991</v>
      </c>
      <c r="I299" s="7">
        <v>-101647</v>
      </c>
      <c r="J299" s="48">
        <f t="shared" si="42"/>
        <v>-20.46199371930107</v>
      </c>
      <c r="K299" s="7">
        <v>-126611</v>
      </c>
      <c r="L299" s="48">
        <f t="shared" si="43"/>
        <v>-25.48735808036074</v>
      </c>
      <c r="M299" s="7">
        <v>0</v>
      </c>
      <c r="N299" s="48">
        <f t="shared" si="44"/>
        <v>0</v>
      </c>
      <c r="O299" s="13">
        <f t="shared" si="46"/>
        <v>-377314</v>
      </c>
      <c r="P299" s="48">
        <f t="shared" si="45"/>
        <v>-75.95498832434174</v>
      </c>
    </row>
    <row r="300" spans="1:16" ht="12.75">
      <c r="A300" s="1">
        <f t="shared" si="47"/>
        <v>31</v>
      </c>
      <c r="B300" s="4" t="s">
        <v>0</v>
      </c>
      <c r="C300" s="5" t="s">
        <v>165</v>
      </c>
      <c r="D300" s="49">
        <f t="shared" si="48"/>
        <v>0.3671171947206341</v>
      </c>
      <c r="E300" s="7">
        <v>465716</v>
      </c>
      <c r="F300" s="7">
        <v>1048304</v>
      </c>
      <c r="G300" s="7">
        <v>-332736</v>
      </c>
      <c r="H300" s="48">
        <f t="shared" si="41"/>
        <v>-31.74041117843679</v>
      </c>
      <c r="I300" s="7">
        <v>-372041</v>
      </c>
      <c r="J300" s="48">
        <f t="shared" si="42"/>
        <v>-35.48980066850837</v>
      </c>
      <c r="K300" s="7">
        <v>-104287</v>
      </c>
      <c r="L300" s="48">
        <f t="shared" si="43"/>
        <v>-9.948163891390283</v>
      </c>
      <c r="M300" s="7">
        <v>0</v>
      </c>
      <c r="N300" s="48">
        <f t="shared" si="44"/>
        <v>0</v>
      </c>
      <c r="O300" s="13">
        <f t="shared" si="46"/>
        <v>239240</v>
      </c>
      <c r="P300" s="48">
        <f t="shared" si="45"/>
        <v>22.821624261664557</v>
      </c>
    </row>
    <row r="301" spans="1:16" ht="12.75">
      <c r="A301" s="1">
        <f t="shared" si="47"/>
        <v>32</v>
      </c>
      <c r="B301" s="4" t="s">
        <v>0</v>
      </c>
      <c r="C301" s="5" t="s">
        <v>61</v>
      </c>
      <c r="D301" s="49">
        <f t="shared" si="48"/>
        <v>0.3668885919101896</v>
      </c>
      <c r="E301" s="7">
        <v>465426</v>
      </c>
      <c r="F301" s="7">
        <v>40246</v>
      </c>
      <c r="G301" s="7">
        <v>-17392</v>
      </c>
      <c r="H301" s="48">
        <f t="shared" si="41"/>
        <v>-43.21423247030761</v>
      </c>
      <c r="I301" s="7">
        <v>-54317</v>
      </c>
      <c r="J301" s="48">
        <f t="shared" si="42"/>
        <v>-134.96248074342793</v>
      </c>
      <c r="K301" s="7">
        <v>-51575</v>
      </c>
      <c r="L301" s="48">
        <f t="shared" si="43"/>
        <v>-128.1493813049744</v>
      </c>
      <c r="M301" s="7">
        <v>58839</v>
      </c>
      <c r="N301" s="48">
        <f t="shared" si="44"/>
        <v>146.19837996322616</v>
      </c>
      <c r="O301" s="13">
        <f t="shared" si="46"/>
        <v>-24199</v>
      </c>
      <c r="P301" s="48">
        <f t="shared" si="45"/>
        <v>-60.12771455548378</v>
      </c>
    </row>
    <row r="302" spans="1:16" ht="12.75">
      <c r="A302" s="1">
        <f t="shared" si="47"/>
        <v>33</v>
      </c>
      <c r="B302" s="4" t="s">
        <v>0</v>
      </c>
      <c r="C302" s="5" t="s">
        <v>21</v>
      </c>
      <c r="D302" s="49">
        <f t="shared" si="48"/>
        <v>0.31218551594192046</v>
      </c>
      <c r="E302" s="7">
        <v>396031</v>
      </c>
      <c r="F302" s="7">
        <v>535672</v>
      </c>
      <c r="G302" s="7">
        <v>-15519</v>
      </c>
      <c r="H302" s="48">
        <f t="shared" si="41"/>
        <v>-2.8971086784450186</v>
      </c>
      <c r="I302" s="7">
        <v>-96459</v>
      </c>
      <c r="J302" s="48">
        <f t="shared" si="42"/>
        <v>-18.007101360534058</v>
      </c>
      <c r="K302" s="7">
        <v>-77785</v>
      </c>
      <c r="L302" s="48">
        <f t="shared" si="43"/>
        <v>-14.521012858614974</v>
      </c>
      <c r="M302" s="7">
        <v>32686</v>
      </c>
      <c r="N302" s="48">
        <f t="shared" si="44"/>
        <v>6.101868307471737</v>
      </c>
      <c r="O302" s="13">
        <f aca="true" t="shared" si="49" ref="O302:O333">+F302+G302+I302+K302+M302</f>
        <v>378595</v>
      </c>
      <c r="P302" s="48">
        <f t="shared" si="45"/>
        <v>70.6766454098777</v>
      </c>
    </row>
    <row r="303" spans="1:16" ht="12.75">
      <c r="A303" s="1">
        <f t="shared" si="47"/>
        <v>34</v>
      </c>
      <c r="B303" s="4" t="s">
        <v>0</v>
      </c>
      <c r="C303" s="5" t="s">
        <v>75</v>
      </c>
      <c r="D303" s="49">
        <f t="shared" si="48"/>
        <v>0.22780821860684514</v>
      </c>
      <c r="E303" s="7">
        <v>288992</v>
      </c>
      <c r="F303" s="7">
        <v>174531</v>
      </c>
      <c r="G303" s="7">
        <v>-145552</v>
      </c>
      <c r="H303" s="48">
        <f t="shared" si="41"/>
        <v>-83.39607290395402</v>
      </c>
      <c r="I303" s="7">
        <v>-41276</v>
      </c>
      <c r="J303" s="48">
        <f t="shared" si="42"/>
        <v>-23.649666821366978</v>
      </c>
      <c r="K303" s="7">
        <v>-43307</v>
      </c>
      <c r="L303" s="48">
        <f t="shared" si="43"/>
        <v>-24.81335693945488</v>
      </c>
      <c r="M303" s="7">
        <v>46927</v>
      </c>
      <c r="N303" s="48">
        <f t="shared" si="44"/>
        <v>26.887487036686892</v>
      </c>
      <c r="O303" s="13">
        <f t="shared" si="49"/>
        <v>-8677</v>
      </c>
      <c r="P303" s="48">
        <f t="shared" si="45"/>
        <v>-4.971609628088993</v>
      </c>
    </row>
    <row r="304" spans="1:16" ht="12.75">
      <c r="A304" s="1">
        <f t="shared" si="47"/>
        <v>35</v>
      </c>
      <c r="B304" s="12" t="s">
        <v>0</v>
      </c>
      <c r="C304" s="8" t="s">
        <v>175</v>
      </c>
      <c r="D304" s="49">
        <f t="shared" si="48"/>
        <v>0.2110610920279003</v>
      </c>
      <c r="E304" s="7">
        <v>267747</v>
      </c>
      <c r="F304" s="7">
        <v>2250627</v>
      </c>
      <c r="G304" s="7">
        <v>-1394473</v>
      </c>
      <c r="H304" s="48">
        <f t="shared" si="41"/>
        <v>-61.959311782894275</v>
      </c>
      <c r="I304" s="7">
        <v>0</v>
      </c>
      <c r="J304" s="48">
        <f t="shared" si="42"/>
        <v>0</v>
      </c>
      <c r="K304" s="7">
        <v>-1295402</v>
      </c>
      <c r="L304" s="48">
        <f t="shared" si="43"/>
        <v>-57.557382898187925</v>
      </c>
      <c r="M304" s="7">
        <v>0</v>
      </c>
      <c r="N304" s="48">
        <f t="shared" si="44"/>
        <v>0</v>
      </c>
      <c r="O304" s="13">
        <f t="shared" si="49"/>
        <v>-439248</v>
      </c>
      <c r="P304" s="48">
        <f t="shared" si="45"/>
        <v>-19.516694681082207</v>
      </c>
    </row>
    <row r="305" spans="1:16" ht="12.75">
      <c r="A305" s="1">
        <f t="shared" si="47"/>
        <v>36</v>
      </c>
      <c r="B305" s="4" t="s">
        <v>0</v>
      </c>
      <c r="C305" s="5" t="s">
        <v>98</v>
      </c>
      <c r="D305" s="49">
        <f t="shared" si="48"/>
        <v>0.20441899795615687</v>
      </c>
      <c r="E305" s="7">
        <v>259321</v>
      </c>
      <c r="F305" s="7">
        <v>-61299</v>
      </c>
      <c r="G305" s="7">
        <v>3583253</v>
      </c>
      <c r="H305" s="48">
        <f t="shared" si="41"/>
        <v>-5845.532553548997</v>
      </c>
      <c r="I305" s="7">
        <v>-9348</v>
      </c>
      <c r="J305" s="48">
        <f t="shared" si="42"/>
        <v>15.249840943571673</v>
      </c>
      <c r="K305" s="7">
        <v>-129624</v>
      </c>
      <c r="L305" s="48">
        <f t="shared" si="43"/>
        <v>211.46185092742132</v>
      </c>
      <c r="M305" s="7">
        <v>0</v>
      </c>
      <c r="N305" s="48">
        <f t="shared" si="44"/>
        <v>0</v>
      </c>
      <c r="O305" s="13">
        <f t="shared" si="49"/>
        <v>3382982</v>
      </c>
      <c r="P305" s="48">
        <f t="shared" si="45"/>
        <v>-5518.820861678005</v>
      </c>
    </row>
    <row r="306" spans="1:16" ht="12.75">
      <c r="A306" s="1">
        <f t="shared" si="47"/>
        <v>37</v>
      </c>
      <c r="B306" s="4" t="s">
        <v>23</v>
      </c>
      <c r="C306" s="5" t="s">
        <v>52</v>
      </c>
      <c r="D306" s="49">
        <f t="shared" si="48"/>
        <v>0.19961203265239572</v>
      </c>
      <c r="E306" s="7">
        <v>253223</v>
      </c>
      <c r="F306" s="7">
        <v>220199</v>
      </c>
      <c r="G306" s="7">
        <v>236019</v>
      </c>
      <c r="H306" s="48">
        <f t="shared" si="41"/>
        <v>107.18441046507931</v>
      </c>
      <c r="I306" s="7">
        <v>-59812</v>
      </c>
      <c r="J306" s="48">
        <f t="shared" si="42"/>
        <v>-27.162702827896585</v>
      </c>
      <c r="K306" s="7">
        <v>-42193</v>
      </c>
      <c r="L306" s="48">
        <f t="shared" si="43"/>
        <v>-19.161304093115774</v>
      </c>
      <c r="M306" s="7">
        <v>0</v>
      </c>
      <c r="N306" s="48">
        <f t="shared" si="44"/>
        <v>0</v>
      </c>
      <c r="O306" s="13">
        <f t="shared" si="49"/>
        <v>354213</v>
      </c>
      <c r="P306" s="48">
        <f t="shared" si="45"/>
        <v>160.86040354406697</v>
      </c>
    </row>
    <row r="307" spans="1:16" ht="12.75">
      <c r="A307" s="1">
        <f t="shared" si="47"/>
        <v>38</v>
      </c>
      <c r="B307" s="4" t="s">
        <v>23</v>
      </c>
      <c r="C307" s="5" t="s">
        <v>64</v>
      </c>
      <c r="D307" s="49">
        <f t="shared" si="48"/>
        <v>0.13866179367456496</v>
      </c>
      <c r="E307" s="7">
        <v>175903</v>
      </c>
      <c r="F307" s="7">
        <v>228522</v>
      </c>
      <c r="G307" s="7">
        <v>-78847</v>
      </c>
      <c r="H307" s="48">
        <f t="shared" si="41"/>
        <v>-34.503023778892185</v>
      </c>
      <c r="I307" s="7">
        <v>-36686</v>
      </c>
      <c r="J307" s="48">
        <f t="shared" si="42"/>
        <v>-16.053596590262643</v>
      </c>
      <c r="K307" s="7">
        <v>-46552</v>
      </c>
      <c r="L307" s="48">
        <f t="shared" si="43"/>
        <v>-20.370905208251283</v>
      </c>
      <c r="M307" s="7">
        <v>0</v>
      </c>
      <c r="N307" s="48">
        <f t="shared" si="44"/>
        <v>0</v>
      </c>
      <c r="O307" s="13">
        <f t="shared" si="49"/>
        <v>66437</v>
      </c>
      <c r="P307" s="48">
        <f t="shared" si="45"/>
        <v>29.072474422593885</v>
      </c>
    </row>
    <row r="308" spans="1:16" ht="12.75">
      <c r="A308" s="1">
        <f t="shared" si="47"/>
        <v>39</v>
      </c>
      <c r="B308" s="4" t="s">
        <v>0</v>
      </c>
      <c r="C308" s="5" t="s">
        <v>5</v>
      </c>
      <c r="D308" s="49">
        <f t="shared" si="48"/>
        <v>0.13858532997589904</v>
      </c>
      <c r="E308" s="7">
        <v>175806</v>
      </c>
      <c r="F308" s="7">
        <v>298958</v>
      </c>
      <c r="G308" s="7">
        <v>240393</v>
      </c>
      <c r="H308" s="48">
        <f t="shared" si="41"/>
        <v>80.41029174666676</v>
      </c>
      <c r="I308" s="7">
        <v>-33974</v>
      </c>
      <c r="J308" s="48">
        <f t="shared" si="42"/>
        <v>-11.364138106356076</v>
      </c>
      <c r="K308" s="7">
        <v>-25739</v>
      </c>
      <c r="L308" s="48">
        <f t="shared" si="43"/>
        <v>-8.609570575130954</v>
      </c>
      <c r="M308" s="7">
        <v>0</v>
      </c>
      <c r="N308" s="48">
        <f t="shared" si="44"/>
        <v>0</v>
      </c>
      <c r="O308" s="13">
        <f t="shared" si="49"/>
        <v>479638</v>
      </c>
      <c r="P308" s="48">
        <f t="shared" si="45"/>
        <v>160.43658306517972</v>
      </c>
    </row>
    <row r="309" spans="1:16" ht="12.75">
      <c r="A309" s="1">
        <f t="shared" si="47"/>
        <v>40</v>
      </c>
      <c r="B309" s="4" t="s">
        <v>23</v>
      </c>
      <c r="C309" s="5" t="s">
        <v>26</v>
      </c>
      <c r="D309" s="49">
        <f t="shared" si="48"/>
        <v>0.11630680366974988</v>
      </c>
      <c r="E309" s="7">
        <v>147544</v>
      </c>
      <c r="F309" s="7">
        <v>88813</v>
      </c>
      <c r="G309" s="7">
        <v>-770</v>
      </c>
      <c r="H309" s="48">
        <f t="shared" si="41"/>
        <v>-0.8669901928771688</v>
      </c>
      <c r="I309" s="7">
        <v>-34362</v>
      </c>
      <c r="J309" s="48">
        <f t="shared" si="42"/>
        <v>-38.69028182811075</v>
      </c>
      <c r="K309" s="7">
        <v>-35198</v>
      </c>
      <c r="L309" s="48">
        <f t="shared" si="43"/>
        <v>-39.63158546609168</v>
      </c>
      <c r="M309" s="7">
        <v>0</v>
      </c>
      <c r="N309" s="48">
        <f t="shared" si="44"/>
        <v>0</v>
      </c>
      <c r="O309" s="13">
        <f t="shared" si="49"/>
        <v>18483</v>
      </c>
      <c r="P309" s="48">
        <f t="shared" si="45"/>
        <v>20.811142512920405</v>
      </c>
    </row>
    <row r="310" spans="1:16" ht="12.75">
      <c r="A310" s="1">
        <f t="shared" si="47"/>
        <v>41</v>
      </c>
      <c r="B310" s="4" t="s">
        <v>0</v>
      </c>
      <c r="C310" s="5" t="s">
        <v>63</v>
      </c>
      <c r="D310" s="49">
        <f t="shared" si="48"/>
        <v>0.10784613482664257</v>
      </c>
      <c r="E310" s="7">
        <v>136811</v>
      </c>
      <c r="F310" s="7">
        <v>144483</v>
      </c>
      <c r="G310" s="7">
        <v>-1725</v>
      </c>
      <c r="H310" s="48">
        <f t="shared" si="41"/>
        <v>-1.1939120865430535</v>
      </c>
      <c r="I310" s="7">
        <v>-32389</v>
      </c>
      <c r="J310" s="48">
        <f t="shared" si="42"/>
        <v>-22.41717018611186</v>
      </c>
      <c r="K310" s="7">
        <v>-24328</v>
      </c>
      <c r="L310" s="48">
        <f t="shared" si="43"/>
        <v>-16.83796709647502</v>
      </c>
      <c r="M310" s="7">
        <v>0</v>
      </c>
      <c r="N310" s="48">
        <f t="shared" si="44"/>
        <v>0</v>
      </c>
      <c r="O310" s="13">
        <f t="shared" si="49"/>
        <v>86041</v>
      </c>
      <c r="P310" s="48">
        <f t="shared" si="45"/>
        <v>59.55095063087007</v>
      </c>
    </row>
    <row r="311" spans="1:16" ht="12.75">
      <c r="A311" s="1">
        <f t="shared" si="47"/>
        <v>42</v>
      </c>
      <c r="B311" s="4" t="s">
        <v>46</v>
      </c>
      <c r="C311" s="5" t="s">
        <v>47</v>
      </c>
      <c r="D311" s="49">
        <f t="shared" si="48"/>
        <v>0.10248736963560152</v>
      </c>
      <c r="E311" s="7">
        <v>130013</v>
      </c>
      <c r="F311" s="7">
        <v>198963</v>
      </c>
      <c r="G311" s="7">
        <v>-172130</v>
      </c>
      <c r="H311" s="48">
        <f t="shared" si="41"/>
        <v>-86.51357287535873</v>
      </c>
      <c r="I311" s="7">
        <v>-19964</v>
      </c>
      <c r="J311" s="48">
        <f t="shared" si="42"/>
        <v>-10.03402642702412</v>
      </c>
      <c r="K311" s="7">
        <v>-27924</v>
      </c>
      <c r="L311" s="48">
        <f t="shared" si="43"/>
        <v>-14.034770283922136</v>
      </c>
      <c r="M311" s="7">
        <v>-536</v>
      </c>
      <c r="N311" s="48">
        <f t="shared" si="44"/>
        <v>-0.269396822524791</v>
      </c>
      <c r="O311" s="13">
        <f t="shared" si="49"/>
        <v>-21591</v>
      </c>
      <c r="P311" s="48">
        <f t="shared" si="45"/>
        <v>-10.851766408829782</v>
      </c>
    </row>
    <row r="312" spans="1:16" ht="12.75">
      <c r="A312" s="1">
        <f t="shared" si="47"/>
        <v>43</v>
      </c>
      <c r="B312" s="4" t="s">
        <v>0</v>
      </c>
      <c r="C312" s="5" t="s">
        <v>58</v>
      </c>
      <c r="D312" s="49">
        <f t="shared" si="48"/>
        <v>0.09849864473612113</v>
      </c>
      <c r="E312" s="7">
        <v>124953</v>
      </c>
      <c r="F312" s="7">
        <v>108430</v>
      </c>
      <c r="G312" s="7">
        <v>-37888</v>
      </c>
      <c r="H312" s="48">
        <f t="shared" si="41"/>
        <v>-34.94235912570322</v>
      </c>
      <c r="I312" s="7">
        <v>-35716</v>
      </c>
      <c r="J312" s="48">
        <f t="shared" si="42"/>
        <v>-32.93922346214148</v>
      </c>
      <c r="K312" s="7">
        <v>-23762</v>
      </c>
      <c r="L312" s="48">
        <f t="shared" si="43"/>
        <v>-21.914599280641887</v>
      </c>
      <c r="M312" s="7">
        <v>0</v>
      </c>
      <c r="N312" s="48">
        <f t="shared" si="44"/>
        <v>0</v>
      </c>
      <c r="O312" s="13">
        <f t="shared" si="49"/>
        <v>11064</v>
      </c>
      <c r="P312" s="48">
        <f t="shared" si="45"/>
        <v>10.203818131513419</v>
      </c>
    </row>
    <row r="313" spans="1:16" ht="12.75">
      <c r="A313" s="1">
        <f t="shared" si="47"/>
        <v>44</v>
      </c>
      <c r="B313" s="4" t="s">
        <v>23</v>
      </c>
      <c r="C313" s="5" t="s">
        <v>32</v>
      </c>
      <c r="D313" s="49">
        <f t="shared" si="48"/>
        <v>0.0949103688976953</v>
      </c>
      <c r="E313" s="7">
        <v>120401</v>
      </c>
      <c r="F313" s="7">
        <v>30647</v>
      </c>
      <c r="G313" s="7">
        <v>-69666</v>
      </c>
      <c r="H313" s="48">
        <f t="shared" si="41"/>
        <v>-227.31751884360622</v>
      </c>
      <c r="I313" s="7">
        <v>-11402</v>
      </c>
      <c r="J313" s="48">
        <f t="shared" si="42"/>
        <v>-37.20429405814598</v>
      </c>
      <c r="K313" s="7">
        <v>-6942</v>
      </c>
      <c r="L313" s="48">
        <f t="shared" si="43"/>
        <v>-22.65148301628218</v>
      </c>
      <c r="M313" s="7">
        <v>20765</v>
      </c>
      <c r="N313" s="48">
        <f t="shared" si="44"/>
        <v>67.75540835970894</v>
      </c>
      <c r="O313" s="13">
        <f t="shared" si="49"/>
        <v>-36598</v>
      </c>
      <c r="P313" s="48">
        <f t="shared" si="45"/>
        <v>-119.41788755832545</v>
      </c>
    </row>
    <row r="314" spans="1:16" ht="12.75">
      <c r="A314" s="1">
        <f t="shared" si="47"/>
        <v>45</v>
      </c>
      <c r="B314" s="4" t="s">
        <v>0</v>
      </c>
      <c r="C314" s="5" t="s">
        <v>170</v>
      </c>
      <c r="D314" s="49">
        <f t="shared" si="48"/>
        <v>0.0699895094170287</v>
      </c>
      <c r="E314" s="7">
        <v>88787</v>
      </c>
      <c r="F314" s="7">
        <v>568496</v>
      </c>
      <c r="G314" s="7">
        <v>389880</v>
      </c>
      <c r="H314" s="48">
        <f t="shared" si="41"/>
        <v>68.58095747375532</v>
      </c>
      <c r="I314" s="7">
        <v>-15090</v>
      </c>
      <c r="J314" s="48">
        <f t="shared" si="42"/>
        <v>-2.6543722383270945</v>
      </c>
      <c r="K314" s="7">
        <v>-55223</v>
      </c>
      <c r="L314" s="48">
        <f t="shared" si="43"/>
        <v>-9.713876614787088</v>
      </c>
      <c r="M314" s="7">
        <v>0</v>
      </c>
      <c r="N314" s="48">
        <f t="shared" si="44"/>
        <v>0</v>
      </c>
      <c r="O314" s="13">
        <f t="shared" si="49"/>
        <v>888063</v>
      </c>
      <c r="P314" s="48">
        <f t="shared" si="45"/>
        <v>156.21270862064114</v>
      </c>
    </row>
    <row r="315" spans="1:16" ht="12.75">
      <c r="A315" s="1">
        <f t="shared" si="47"/>
        <v>46</v>
      </c>
      <c r="B315" s="4" t="s">
        <v>0</v>
      </c>
      <c r="C315" s="5" t="s">
        <v>68</v>
      </c>
      <c r="D315" s="49">
        <f t="shared" si="48"/>
        <v>0.057391917990428684</v>
      </c>
      <c r="E315" s="7">
        <v>72806</v>
      </c>
      <c r="F315" s="7">
        <v>-229524</v>
      </c>
      <c r="G315" s="7">
        <v>-159662</v>
      </c>
      <c r="H315" s="48">
        <f t="shared" si="41"/>
        <v>69.56222442968927</v>
      </c>
      <c r="I315" s="7">
        <v>-576</v>
      </c>
      <c r="J315" s="48">
        <f t="shared" si="42"/>
        <v>0.2509541485857688</v>
      </c>
      <c r="K315" s="7">
        <v>-15424</v>
      </c>
      <c r="L315" s="48">
        <f t="shared" si="43"/>
        <v>6.719994423241142</v>
      </c>
      <c r="M315" s="7">
        <v>3215</v>
      </c>
      <c r="N315" s="48">
        <f t="shared" si="44"/>
        <v>-1.40072497865147</v>
      </c>
      <c r="O315" s="13">
        <f t="shared" si="49"/>
        <v>-401971</v>
      </c>
      <c r="P315" s="48">
        <f t="shared" si="45"/>
        <v>175.1324480228647</v>
      </c>
    </row>
    <row r="316" spans="1:16" ht="12.75">
      <c r="A316" s="1">
        <f t="shared" si="47"/>
        <v>47</v>
      </c>
      <c r="B316" s="4" t="s">
        <v>23</v>
      </c>
      <c r="C316" s="5" t="s">
        <v>62</v>
      </c>
      <c r="D316" s="49">
        <f t="shared" si="48"/>
        <v>0.056367146771194594</v>
      </c>
      <c r="E316" s="7">
        <v>71506</v>
      </c>
      <c r="F316" s="7">
        <v>57992</v>
      </c>
      <c r="G316" s="7">
        <v>-42268</v>
      </c>
      <c r="H316" s="48">
        <f t="shared" si="41"/>
        <v>-72.88591529866189</v>
      </c>
      <c r="I316" s="7">
        <v>-125</v>
      </c>
      <c r="J316" s="48">
        <f t="shared" si="42"/>
        <v>-0.2155469719961374</v>
      </c>
      <c r="K316" s="7">
        <v>-10180</v>
      </c>
      <c r="L316" s="48">
        <f t="shared" si="43"/>
        <v>-17.554145399365428</v>
      </c>
      <c r="M316" s="7">
        <v>-1218</v>
      </c>
      <c r="N316" s="48">
        <f t="shared" si="44"/>
        <v>-2.1002896951303627</v>
      </c>
      <c r="O316" s="13">
        <f t="shared" si="49"/>
        <v>4201</v>
      </c>
      <c r="P316" s="48">
        <f t="shared" si="45"/>
        <v>7.244102634846186</v>
      </c>
    </row>
    <row r="317" spans="1:16" ht="12.75">
      <c r="A317" s="1">
        <f t="shared" si="47"/>
        <v>48</v>
      </c>
      <c r="B317" s="4" t="s">
        <v>0</v>
      </c>
      <c r="C317" s="5" t="s">
        <v>41</v>
      </c>
      <c r="D317" s="49">
        <f t="shared" si="48"/>
        <v>0.049284401075180506</v>
      </c>
      <c r="E317" s="7">
        <v>62521</v>
      </c>
      <c r="F317" s="7">
        <v>56685</v>
      </c>
      <c r="G317" s="7">
        <v>-95779</v>
      </c>
      <c r="H317" s="48">
        <f t="shared" si="41"/>
        <v>-168.9670988797742</v>
      </c>
      <c r="I317" s="7">
        <v>-11845</v>
      </c>
      <c r="J317" s="48">
        <f t="shared" si="42"/>
        <v>-20.896180647437593</v>
      </c>
      <c r="K317" s="7">
        <v>-8663</v>
      </c>
      <c r="L317" s="48">
        <f t="shared" si="43"/>
        <v>-15.282702655023375</v>
      </c>
      <c r="M317" s="7">
        <v>0</v>
      </c>
      <c r="N317" s="48">
        <f t="shared" si="44"/>
        <v>0</v>
      </c>
      <c r="O317" s="13">
        <f t="shared" si="49"/>
        <v>-59602</v>
      </c>
      <c r="P317" s="48">
        <f t="shared" si="45"/>
        <v>-105.14598218223516</v>
      </c>
    </row>
    <row r="318" spans="1:16" ht="12.75">
      <c r="A318" s="1">
        <f t="shared" si="47"/>
        <v>49</v>
      </c>
      <c r="B318" s="4" t="s">
        <v>0</v>
      </c>
      <c r="C318" s="5" t="s">
        <v>22</v>
      </c>
      <c r="D318" s="49">
        <f t="shared" si="48"/>
        <v>0.04032080604909523</v>
      </c>
      <c r="E318" s="7">
        <v>51150</v>
      </c>
      <c r="F318" s="7">
        <v>58927</v>
      </c>
      <c r="G318" s="7">
        <v>20319</v>
      </c>
      <c r="H318" s="48">
        <f aca="true" t="shared" si="50" ref="H318:H381">+(G318*100)/F318</f>
        <v>34.48164678330816</v>
      </c>
      <c r="I318" s="7">
        <v>-15202</v>
      </c>
      <c r="J318" s="48">
        <f t="shared" si="42"/>
        <v>-25.798021280567482</v>
      </c>
      <c r="K318" s="7">
        <v>-11508</v>
      </c>
      <c r="L318" s="48">
        <f t="shared" si="43"/>
        <v>-19.529248052675346</v>
      </c>
      <c r="M318" s="7">
        <v>0</v>
      </c>
      <c r="N318" s="48">
        <f t="shared" si="44"/>
        <v>0</v>
      </c>
      <c r="O318" s="13">
        <f t="shared" si="49"/>
        <v>52536</v>
      </c>
      <c r="P318" s="48">
        <f t="shared" si="45"/>
        <v>89.15437745006534</v>
      </c>
    </row>
    <row r="319" spans="1:16" ht="12.75">
      <c r="A319" s="1">
        <f t="shared" si="47"/>
        <v>50</v>
      </c>
      <c r="B319" s="4" t="s">
        <v>0</v>
      </c>
      <c r="C319" s="5" t="s">
        <v>120</v>
      </c>
      <c r="D319" s="49">
        <f t="shared" si="48"/>
        <v>0.03962238504890953</v>
      </c>
      <c r="E319" s="7">
        <v>50264</v>
      </c>
      <c r="F319" s="7">
        <v>59270</v>
      </c>
      <c r="G319" s="7">
        <v>-29952</v>
      </c>
      <c r="H319" s="48">
        <f t="shared" si="50"/>
        <v>-50.534840560148474</v>
      </c>
      <c r="I319" s="7">
        <v>-13742</v>
      </c>
      <c r="J319" s="48">
        <f t="shared" si="42"/>
        <v>-23.18542264214611</v>
      </c>
      <c r="K319" s="7">
        <v>-10957</v>
      </c>
      <c r="L319" s="48">
        <f t="shared" si="43"/>
        <v>-18.486586806141386</v>
      </c>
      <c r="M319" s="7">
        <v>0</v>
      </c>
      <c r="N319" s="48">
        <f t="shared" si="44"/>
        <v>0</v>
      </c>
      <c r="O319" s="13">
        <f t="shared" si="49"/>
        <v>4619</v>
      </c>
      <c r="P319" s="48">
        <f t="shared" si="45"/>
        <v>7.793149991564029</v>
      </c>
    </row>
    <row r="320" spans="1:16" ht="12.75">
      <c r="A320" s="1">
        <f t="shared" si="47"/>
        <v>51</v>
      </c>
      <c r="B320" s="4" t="s">
        <v>23</v>
      </c>
      <c r="C320" s="5" t="s">
        <v>24</v>
      </c>
      <c r="D320" s="49">
        <f t="shared" si="48"/>
        <v>0.037972503385942644</v>
      </c>
      <c r="E320" s="7">
        <v>48171</v>
      </c>
      <c r="F320" s="7">
        <v>31552</v>
      </c>
      <c r="G320" s="7">
        <v>13530</v>
      </c>
      <c r="H320" s="48">
        <f t="shared" si="50"/>
        <v>42.88159229208925</v>
      </c>
      <c r="I320" s="7">
        <v>-4536</v>
      </c>
      <c r="J320" s="48">
        <f t="shared" si="42"/>
        <v>-14.376267748478702</v>
      </c>
      <c r="K320" s="7">
        <v>-14011</v>
      </c>
      <c r="L320" s="48">
        <f t="shared" si="43"/>
        <v>-44.40605983772819</v>
      </c>
      <c r="M320" s="7">
        <v>0</v>
      </c>
      <c r="N320" s="48">
        <f t="shared" si="44"/>
        <v>0</v>
      </c>
      <c r="O320" s="13">
        <f t="shared" si="49"/>
        <v>26535</v>
      </c>
      <c r="P320" s="48">
        <f t="shared" si="45"/>
        <v>84.09926470588235</v>
      </c>
    </row>
    <row r="321" spans="1:16" ht="12.75">
      <c r="A321" s="1">
        <f t="shared" si="47"/>
        <v>52</v>
      </c>
      <c r="B321" s="4" t="s">
        <v>0</v>
      </c>
      <c r="C321" s="5" t="s">
        <v>59</v>
      </c>
      <c r="D321" s="49">
        <f t="shared" si="48"/>
        <v>0.0370439030042059</v>
      </c>
      <c r="E321" s="7">
        <v>46993</v>
      </c>
      <c r="F321" s="7">
        <v>14940</v>
      </c>
      <c r="G321" s="7">
        <v>0</v>
      </c>
      <c r="H321" s="48">
        <f t="shared" si="50"/>
        <v>0</v>
      </c>
      <c r="I321" s="7">
        <v>-18789</v>
      </c>
      <c r="J321" s="48">
        <f t="shared" si="42"/>
        <v>-125.76305220883535</v>
      </c>
      <c r="K321" s="7">
        <v>-9711</v>
      </c>
      <c r="L321" s="48">
        <f t="shared" si="43"/>
        <v>-65</v>
      </c>
      <c r="M321" s="7">
        <v>0</v>
      </c>
      <c r="N321" s="48">
        <f t="shared" si="44"/>
        <v>0</v>
      </c>
      <c r="O321" s="13">
        <f t="shared" si="49"/>
        <v>-13560</v>
      </c>
      <c r="P321" s="48">
        <f t="shared" si="45"/>
        <v>-90.76305220883535</v>
      </c>
    </row>
    <row r="322" spans="1:16" ht="12.75">
      <c r="A322" s="1">
        <f t="shared" si="47"/>
        <v>53</v>
      </c>
      <c r="B322" s="4" t="s">
        <v>0</v>
      </c>
      <c r="C322" s="5" t="s">
        <v>149</v>
      </c>
      <c r="D322" s="49">
        <f t="shared" si="48"/>
        <v>0.030157440410952807</v>
      </c>
      <c r="E322" s="7">
        <v>38257</v>
      </c>
      <c r="F322" s="7">
        <v>21989</v>
      </c>
      <c r="G322" s="7">
        <v>-1827</v>
      </c>
      <c r="H322" s="48">
        <f t="shared" si="50"/>
        <v>-8.308699804447679</v>
      </c>
      <c r="I322" s="7">
        <v>-4042</v>
      </c>
      <c r="J322" s="48">
        <f t="shared" si="42"/>
        <v>-18.381918231843194</v>
      </c>
      <c r="K322" s="7">
        <v>-10608</v>
      </c>
      <c r="L322" s="48">
        <f t="shared" si="43"/>
        <v>-48.24230296966665</v>
      </c>
      <c r="M322" s="7">
        <v>6694</v>
      </c>
      <c r="N322" s="48">
        <f t="shared" si="44"/>
        <v>30.442493974259857</v>
      </c>
      <c r="O322" s="13">
        <f t="shared" si="49"/>
        <v>12206</v>
      </c>
      <c r="P322" s="48">
        <f t="shared" si="45"/>
        <v>55.50957296830234</v>
      </c>
    </row>
    <row r="323" spans="1:16" ht="12.75">
      <c r="A323" s="1">
        <f t="shared" si="47"/>
        <v>54</v>
      </c>
      <c r="B323" s="4" t="s">
        <v>0</v>
      </c>
      <c r="C323" s="5" t="s">
        <v>71</v>
      </c>
      <c r="D323" s="49">
        <f t="shared" si="48"/>
        <v>0.028081096263673888</v>
      </c>
      <c r="E323" s="7">
        <v>35623</v>
      </c>
      <c r="F323" s="7">
        <v>37996</v>
      </c>
      <c r="G323" s="7">
        <v>-54415</v>
      </c>
      <c r="H323" s="48">
        <f t="shared" si="50"/>
        <v>-143.21244341509632</v>
      </c>
      <c r="I323" s="7">
        <v>-4229</v>
      </c>
      <c r="J323" s="48">
        <f t="shared" si="42"/>
        <v>-11.130118959890515</v>
      </c>
      <c r="K323" s="7">
        <v>-8471</v>
      </c>
      <c r="L323" s="48">
        <f t="shared" si="43"/>
        <v>-22.294452047583956</v>
      </c>
      <c r="M323" s="7">
        <v>0</v>
      </c>
      <c r="N323" s="48">
        <f t="shared" si="44"/>
        <v>0</v>
      </c>
      <c r="O323" s="13">
        <f t="shared" si="49"/>
        <v>-29119</v>
      </c>
      <c r="P323" s="48">
        <f t="shared" si="45"/>
        <v>-76.6370144225708</v>
      </c>
    </row>
    <row r="324" spans="1:16" ht="12.75">
      <c r="A324" s="1">
        <f aca="true" t="shared" si="51" ref="A324:A340">+A323+1</f>
        <v>55</v>
      </c>
      <c r="B324" s="4" t="s">
        <v>0</v>
      </c>
      <c r="C324" s="5" t="s">
        <v>65</v>
      </c>
      <c r="D324" s="49">
        <f t="shared" si="48"/>
        <v>0.02715959045191646</v>
      </c>
      <c r="E324" s="7">
        <v>34454</v>
      </c>
      <c r="F324" s="7">
        <v>33579</v>
      </c>
      <c r="G324" s="7">
        <v>-12924</v>
      </c>
      <c r="H324" s="48">
        <f t="shared" si="50"/>
        <v>-38.488340927365314</v>
      </c>
      <c r="I324" s="7">
        <v>-2249</v>
      </c>
      <c r="J324" s="48">
        <f t="shared" si="42"/>
        <v>-6.6976384049554785</v>
      </c>
      <c r="K324" s="7">
        <v>-8489</v>
      </c>
      <c r="L324" s="48">
        <f t="shared" si="43"/>
        <v>-25.280681378242353</v>
      </c>
      <c r="M324" s="7">
        <v>0</v>
      </c>
      <c r="N324" s="48">
        <f t="shared" si="44"/>
        <v>0</v>
      </c>
      <c r="O324" s="13">
        <f t="shared" si="49"/>
        <v>9917</v>
      </c>
      <c r="P324" s="48">
        <f t="shared" si="45"/>
        <v>29.53333928943685</v>
      </c>
    </row>
    <row r="325" spans="1:16" ht="12.75">
      <c r="A325" s="1">
        <f t="shared" si="51"/>
        <v>56</v>
      </c>
      <c r="B325" s="4" t="s">
        <v>23</v>
      </c>
      <c r="C325" s="5" t="s">
        <v>66</v>
      </c>
      <c r="D325" s="49">
        <f t="shared" si="48"/>
        <v>0.02172672641886926</v>
      </c>
      <c r="E325" s="7">
        <v>27562</v>
      </c>
      <c r="F325" s="7">
        <v>26390</v>
      </c>
      <c r="G325" s="7">
        <v>-15304</v>
      </c>
      <c r="H325" s="48">
        <f t="shared" si="50"/>
        <v>-57.991663508904885</v>
      </c>
      <c r="I325" s="7">
        <v>-4005</v>
      </c>
      <c r="J325" s="48">
        <f t="shared" si="42"/>
        <v>-15.17620310723759</v>
      </c>
      <c r="K325" s="7">
        <v>-5501</v>
      </c>
      <c r="L325" s="48">
        <f t="shared" si="43"/>
        <v>-20.845017051913604</v>
      </c>
      <c r="M325" s="7">
        <v>0</v>
      </c>
      <c r="N325" s="48">
        <f t="shared" si="44"/>
        <v>0</v>
      </c>
      <c r="O325" s="13">
        <f t="shared" si="49"/>
        <v>1580</v>
      </c>
      <c r="P325" s="48">
        <f t="shared" si="45"/>
        <v>5.987116331943918</v>
      </c>
    </row>
    <row r="326" spans="1:16" ht="12.75">
      <c r="A326" s="1">
        <f t="shared" si="51"/>
        <v>57</v>
      </c>
      <c r="B326" s="4" t="s">
        <v>0</v>
      </c>
      <c r="C326" s="5" t="s">
        <v>2</v>
      </c>
      <c r="D326" s="49">
        <f t="shared" si="48"/>
        <v>0.018653201046720243</v>
      </c>
      <c r="E326" s="7">
        <v>23663</v>
      </c>
      <c r="F326" s="7">
        <v>404795</v>
      </c>
      <c r="G326" s="7">
        <v>-857314</v>
      </c>
      <c r="H326" s="48">
        <f t="shared" si="50"/>
        <v>-211.78967131511013</v>
      </c>
      <c r="I326" s="7">
        <v>-7916</v>
      </c>
      <c r="J326" s="48">
        <f t="shared" si="42"/>
        <v>-1.95555775145444</v>
      </c>
      <c r="K326" s="7">
        <v>-7168</v>
      </c>
      <c r="L326" s="48">
        <f t="shared" si="43"/>
        <v>-1.7707728603367137</v>
      </c>
      <c r="M326" s="7">
        <v>0</v>
      </c>
      <c r="N326" s="48">
        <f t="shared" si="44"/>
        <v>0</v>
      </c>
      <c r="O326" s="13">
        <f t="shared" si="49"/>
        <v>-467603</v>
      </c>
      <c r="P326" s="48">
        <f t="shared" si="45"/>
        <v>-115.51600192690127</v>
      </c>
    </row>
    <row r="327" spans="1:16" ht="12.75">
      <c r="A327" s="1">
        <f t="shared" si="51"/>
        <v>58</v>
      </c>
      <c r="B327" s="4" t="s">
        <v>23</v>
      </c>
      <c r="C327" s="5" t="s">
        <v>43</v>
      </c>
      <c r="D327" s="49">
        <f t="shared" si="48"/>
        <v>0.014338125928191458</v>
      </c>
      <c r="E327" s="7">
        <v>18189</v>
      </c>
      <c r="F327" s="7">
        <v>24608</v>
      </c>
      <c r="G327" s="7">
        <v>8570</v>
      </c>
      <c r="H327" s="48">
        <f t="shared" si="50"/>
        <v>34.82607282184655</v>
      </c>
      <c r="I327" s="7">
        <v>-6660</v>
      </c>
      <c r="J327" s="48">
        <f t="shared" si="42"/>
        <v>-27.06436931079324</v>
      </c>
      <c r="K327" s="7">
        <v>-7373</v>
      </c>
      <c r="L327" s="48">
        <f t="shared" si="43"/>
        <v>-29.961801040312093</v>
      </c>
      <c r="M327" s="7">
        <v>0</v>
      </c>
      <c r="N327" s="48">
        <f t="shared" si="44"/>
        <v>0</v>
      </c>
      <c r="O327" s="13">
        <f t="shared" si="49"/>
        <v>19145</v>
      </c>
      <c r="P327" s="48">
        <f t="shared" si="45"/>
        <v>77.79990247074122</v>
      </c>
    </row>
    <row r="328" spans="1:16" ht="12.75">
      <c r="A328" s="1">
        <f t="shared" si="51"/>
        <v>59</v>
      </c>
      <c r="B328" s="4" t="s">
        <v>0</v>
      </c>
      <c r="C328" s="5" t="s">
        <v>39</v>
      </c>
      <c r="D328" s="49">
        <f t="shared" si="48"/>
        <v>0.012283853776403734</v>
      </c>
      <c r="E328" s="7">
        <v>15583</v>
      </c>
      <c r="F328" s="7">
        <v>20750</v>
      </c>
      <c r="G328" s="7">
        <v>-690</v>
      </c>
      <c r="H328" s="48">
        <f t="shared" si="50"/>
        <v>-3.325301204819277</v>
      </c>
      <c r="I328" s="7">
        <v>-3709</v>
      </c>
      <c r="J328" s="48">
        <f aca="true" t="shared" si="52" ref="J328:J391">+(I328*100)/F328</f>
        <v>-17.874698795180723</v>
      </c>
      <c r="K328" s="7">
        <v>-2517</v>
      </c>
      <c r="L328" s="48">
        <f aca="true" t="shared" si="53" ref="L328:L391">+(K328*100)/F328</f>
        <v>-12.13012048192771</v>
      </c>
      <c r="M328" s="7">
        <v>0</v>
      </c>
      <c r="N328" s="48">
        <f aca="true" t="shared" si="54" ref="N328:N391">+(M328*100)/F328</f>
        <v>0</v>
      </c>
      <c r="O328" s="13">
        <f t="shared" si="49"/>
        <v>13834</v>
      </c>
      <c r="P328" s="48">
        <f aca="true" t="shared" si="55" ref="P328:P391">+(O328*100)/F328</f>
        <v>66.66987951807229</v>
      </c>
    </row>
    <row r="329" spans="1:16" ht="12.75">
      <c r="A329" s="1">
        <f t="shared" si="51"/>
        <v>60</v>
      </c>
      <c r="B329" s="4" t="s">
        <v>23</v>
      </c>
      <c r="C329" s="5" t="s">
        <v>67</v>
      </c>
      <c r="D329" s="49">
        <f t="shared" si="48"/>
        <v>0.011467189943229487</v>
      </c>
      <c r="E329" s="7">
        <v>14547</v>
      </c>
      <c r="F329" s="7">
        <v>24624</v>
      </c>
      <c r="G329" s="7">
        <v>0</v>
      </c>
      <c r="H329" s="48">
        <f t="shared" si="50"/>
        <v>0</v>
      </c>
      <c r="I329" s="7">
        <v>-2694</v>
      </c>
      <c r="J329" s="48">
        <f t="shared" si="52"/>
        <v>-10.940545808966862</v>
      </c>
      <c r="K329" s="7">
        <v>-32</v>
      </c>
      <c r="L329" s="48">
        <f t="shared" si="53"/>
        <v>-0.1299545159194282</v>
      </c>
      <c r="M329" s="7">
        <v>0</v>
      </c>
      <c r="N329" s="48">
        <f t="shared" si="54"/>
        <v>0</v>
      </c>
      <c r="O329" s="13">
        <f t="shared" si="49"/>
        <v>21898</v>
      </c>
      <c r="P329" s="48">
        <f t="shared" si="55"/>
        <v>88.9294996751137</v>
      </c>
    </row>
    <row r="330" spans="1:16" ht="12.75">
      <c r="A330" s="1">
        <f t="shared" si="51"/>
        <v>61</v>
      </c>
      <c r="B330" s="4" t="s">
        <v>46</v>
      </c>
      <c r="C330" s="5" t="s">
        <v>49</v>
      </c>
      <c r="D330" s="49">
        <f t="shared" si="48"/>
        <v>0.01141910452448081</v>
      </c>
      <c r="E330" s="7">
        <v>14486</v>
      </c>
      <c r="F330" s="7">
        <v>9817</v>
      </c>
      <c r="G330" s="7">
        <v>3513</v>
      </c>
      <c r="H330" s="48">
        <f t="shared" si="50"/>
        <v>35.78486299276765</v>
      </c>
      <c r="I330" s="7">
        <v>-1237</v>
      </c>
      <c r="J330" s="48">
        <f t="shared" si="52"/>
        <v>-12.600590811856982</v>
      </c>
      <c r="K330" s="7">
        <v>-2578</v>
      </c>
      <c r="L330" s="48">
        <f t="shared" si="53"/>
        <v>-26.260568401752064</v>
      </c>
      <c r="M330" s="7">
        <v>0</v>
      </c>
      <c r="N330" s="48">
        <f t="shared" si="54"/>
        <v>0</v>
      </c>
      <c r="O330" s="13">
        <f t="shared" si="49"/>
        <v>9515</v>
      </c>
      <c r="P330" s="48">
        <f t="shared" si="55"/>
        <v>96.9237037791586</v>
      </c>
    </row>
    <row r="331" spans="1:16" ht="12.75">
      <c r="A331" s="1">
        <f t="shared" si="51"/>
        <v>62</v>
      </c>
      <c r="B331" s="4" t="s">
        <v>0</v>
      </c>
      <c r="C331" s="5" t="s">
        <v>38</v>
      </c>
      <c r="D331" s="49">
        <f t="shared" si="48"/>
        <v>0.010280031900024455</v>
      </c>
      <c r="E331" s="7">
        <v>13041</v>
      </c>
      <c r="F331" s="7">
        <v>46473</v>
      </c>
      <c r="G331" s="7">
        <v>-488</v>
      </c>
      <c r="H331" s="48">
        <f t="shared" si="50"/>
        <v>-1.0500720848664815</v>
      </c>
      <c r="I331" s="7">
        <v>-1935</v>
      </c>
      <c r="J331" s="48">
        <f t="shared" si="52"/>
        <v>-4.163707959460332</v>
      </c>
      <c r="K331" s="7">
        <v>-32814</v>
      </c>
      <c r="L331" s="48">
        <f t="shared" si="53"/>
        <v>-70.60874055903427</v>
      </c>
      <c r="M331" s="7">
        <v>0</v>
      </c>
      <c r="N331" s="48">
        <f t="shared" si="54"/>
        <v>0</v>
      </c>
      <c r="O331" s="13">
        <f t="shared" si="49"/>
        <v>11236</v>
      </c>
      <c r="P331" s="48">
        <f t="shared" si="55"/>
        <v>24.17747939663891</v>
      </c>
    </row>
    <row r="332" spans="1:16" ht="12.75">
      <c r="A332" s="1">
        <f t="shared" si="51"/>
        <v>63</v>
      </c>
      <c r="B332" s="4" t="s">
        <v>0</v>
      </c>
      <c r="C332" s="5" t="s">
        <v>42</v>
      </c>
      <c r="D332" s="49">
        <f t="shared" si="48"/>
        <v>0.009223729258660083</v>
      </c>
      <c r="E332" s="7">
        <v>11701</v>
      </c>
      <c r="F332" s="7">
        <v>22096</v>
      </c>
      <c r="G332" s="7">
        <v>-199</v>
      </c>
      <c r="H332" s="48">
        <f t="shared" si="50"/>
        <v>-0.9006154960173787</v>
      </c>
      <c r="I332" s="7">
        <v>-1425</v>
      </c>
      <c r="J332" s="48">
        <f t="shared" si="52"/>
        <v>-6.449131064446053</v>
      </c>
      <c r="K332" s="7">
        <v>-4696</v>
      </c>
      <c r="L332" s="48">
        <f t="shared" si="53"/>
        <v>-21.252715423606084</v>
      </c>
      <c r="M332" s="7">
        <v>0</v>
      </c>
      <c r="N332" s="48">
        <f t="shared" si="54"/>
        <v>0</v>
      </c>
      <c r="O332" s="13">
        <f t="shared" si="49"/>
        <v>15776</v>
      </c>
      <c r="P332" s="48">
        <f t="shared" si="55"/>
        <v>71.39753801593048</v>
      </c>
    </row>
    <row r="333" spans="1:16" ht="12.75">
      <c r="A333" s="1">
        <f t="shared" si="51"/>
        <v>64</v>
      </c>
      <c r="B333" s="4" t="s">
        <v>0</v>
      </c>
      <c r="C333" s="5" t="s">
        <v>60</v>
      </c>
      <c r="D333" s="49">
        <f t="shared" si="48"/>
        <v>0.008483529124151767</v>
      </c>
      <c r="E333" s="7">
        <v>10762</v>
      </c>
      <c r="F333" s="7">
        <v>9572</v>
      </c>
      <c r="G333" s="7">
        <v>-93</v>
      </c>
      <c r="H333" s="48">
        <f t="shared" si="50"/>
        <v>-0.9715837860426243</v>
      </c>
      <c r="I333" s="7">
        <v>-1144</v>
      </c>
      <c r="J333" s="48">
        <f t="shared" si="52"/>
        <v>-11.951525282072712</v>
      </c>
      <c r="K333" s="7">
        <v>0</v>
      </c>
      <c r="L333" s="48">
        <f t="shared" si="53"/>
        <v>0</v>
      </c>
      <c r="M333" s="7">
        <v>0</v>
      </c>
      <c r="N333" s="48">
        <f t="shared" si="54"/>
        <v>0</v>
      </c>
      <c r="O333" s="13">
        <f t="shared" si="49"/>
        <v>8335</v>
      </c>
      <c r="P333" s="48">
        <f t="shared" si="55"/>
        <v>87.07689093188466</v>
      </c>
    </row>
    <row r="334" spans="1:16" ht="12.75">
      <c r="A334" s="1">
        <f t="shared" si="51"/>
        <v>65</v>
      </c>
      <c r="B334" s="4" t="s">
        <v>0</v>
      </c>
      <c r="C334" s="5" t="s">
        <v>55</v>
      </c>
      <c r="D334" s="49">
        <f t="shared" si="48"/>
        <v>0.007115065403697625</v>
      </c>
      <c r="E334" s="7">
        <v>9026</v>
      </c>
      <c r="F334" s="7">
        <v>15711</v>
      </c>
      <c r="G334" s="7">
        <v>-249788</v>
      </c>
      <c r="H334" s="48">
        <f t="shared" si="50"/>
        <v>-1589.892432053975</v>
      </c>
      <c r="I334" s="7">
        <v>-2609</v>
      </c>
      <c r="J334" s="48">
        <f t="shared" si="52"/>
        <v>-16.60619947807269</v>
      </c>
      <c r="K334" s="7">
        <v>-16</v>
      </c>
      <c r="L334" s="48">
        <f t="shared" si="53"/>
        <v>-0.10183947552670104</v>
      </c>
      <c r="M334" s="7">
        <v>0</v>
      </c>
      <c r="N334" s="48">
        <f t="shared" si="54"/>
        <v>0</v>
      </c>
      <c r="O334" s="13">
        <f aca="true" t="shared" si="56" ref="O334:O340">+F334+G334+I334+K334+M334</f>
        <v>-236702</v>
      </c>
      <c r="P334" s="48">
        <f t="shared" si="55"/>
        <v>-1506.6004710075742</v>
      </c>
    </row>
    <row r="335" spans="1:16" ht="12.75">
      <c r="A335" s="1">
        <f t="shared" si="51"/>
        <v>66</v>
      </c>
      <c r="B335" s="4" t="s">
        <v>0</v>
      </c>
      <c r="C335" s="5" t="s">
        <v>10</v>
      </c>
      <c r="D335" s="49">
        <f aca="true" t="shared" si="57" ref="D335:D341">(E335*100)/$E$341</f>
        <v>0.005232639502519924</v>
      </c>
      <c r="E335" s="7">
        <v>6638</v>
      </c>
      <c r="F335" s="7">
        <v>-6990</v>
      </c>
      <c r="G335" s="7">
        <v>-13400</v>
      </c>
      <c r="H335" s="48">
        <f t="shared" si="50"/>
        <v>191.7024320457797</v>
      </c>
      <c r="I335" s="7">
        <v>-1796</v>
      </c>
      <c r="J335" s="48">
        <f t="shared" si="52"/>
        <v>25.69384835479256</v>
      </c>
      <c r="K335" s="7">
        <v>-12501</v>
      </c>
      <c r="L335" s="48">
        <f t="shared" si="53"/>
        <v>178.8412017167382</v>
      </c>
      <c r="M335" s="7">
        <v>0</v>
      </c>
      <c r="N335" s="48">
        <f t="shared" si="54"/>
        <v>0</v>
      </c>
      <c r="O335" s="13">
        <f t="shared" si="56"/>
        <v>-34687</v>
      </c>
      <c r="P335" s="48">
        <f t="shared" si="55"/>
        <v>496.23748211731044</v>
      </c>
    </row>
    <row r="336" spans="1:16" ht="12.75">
      <c r="A336" s="1">
        <f t="shared" si="51"/>
        <v>67</v>
      </c>
      <c r="B336" s="4" t="s">
        <v>0</v>
      </c>
      <c r="C336" s="5" t="s">
        <v>15</v>
      </c>
      <c r="D336" s="49">
        <f t="shared" si="57"/>
        <v>0.0044703673725204115</v>
      </c>
      <c r="E336" s="7">
        <v>5671</v>
      </c>
      <c r="F336" s="7">
        <v>2477</v>
      </c>
      <c r="G336" s="7">
        <v>-2193165</v>
      </c>
      <c r="H336" s="48">
        <f t="shared" si="50"/>
        <v>-88541.17884537748</v>
      </c>
      <c r="I336" s="7">
        <v>0</v>
      </c>
      <c r="J336" s="48">
        <f t="shared" si="52"/>
        <v>0</v>
      </c>
      <c r="K336" s="7">
        <v>-268404</v>
      </c>
      <c r="L336" s="48">
        <f t="shared" si="53"/>
        <v>-10835.849818328623</v>
      </c>
      <c r="M336" s="7">
        <v>0</v>
      </c>
      <c r="N336" s="48">
        <f t="shared" si="54"/>
        <v>0</v>
      </c>
      <c r="O336" s="13">
        <f t="shared" si="56"/>
        <v>-2459092</v>
      </c>
      <c r="P336" s="48">
        <f t="shared" si="55"/>
        <v>-99277.02866370609</v>
      </c>
    </row>
    <row r="337" spans="1:16" ht="12.75">
      <c r="A337" s="1">
        <f t="shared" si="51"/>
        <v>68</v>
      </c>
      <c r="B337" s="4" t="s">
        <v>0</v>
      </c>
      <c r="C337" s="5" t="s">
        <v>53</v>
      </c>
      <c r="D337" s="49">
        <f t="shared" si="57"/>
        <v>0.001013735221488494</v>
      </c>
      <c r="E337" s="7">
        <v>1286</v>
      </c>
      <c r="F337" s="7">
        <v>1270</v>
      </c>
      <c r="G337" s="7">
        <v>115</v>
      </c>
      <c r="H337" s="48">
        <f t="shared" si="50"/>
        <v>9.05511811023622</v>
      </c>
      <c r="I337" s="7">
        <v>-284</v>
      </c>
      <c r="J337" s="48">
        <f t="shared" si="52"/>
        <v>-22.362204724409448</v>
      </c>
      <c r="K337" s="7">
        <v>-176</v>
      </c>
      <c r="L337" s="48">
        <f t="shared" si="53"/>
        <v>-13.858267716535433</v>
      </c>
      <c r="M337" s="7">
        <v>0</v>
      </c>
      <c r="N337" s="48">
        <f t="shared" si="54"/>
        <v>0</v>
      </c>
      <c r="O337" s="13">
        <f t="shared" si="56"/>
        <v>925</v>
      </c>
      <c r="P337" s="48">
        <f t="shared" si="55"/>
        <v>72.83464566929133</v>
      </c>
    </row>
    <row r="338" spans="1:16" ht="12.75">
      <c r="A338" s="1">
        <f t="shared" si="51"/>
        <v>69</v>
      </c>
      <c r="B338" s="4" t="s">
        <v>0</v>
      </c>
      <c r="C338" s="5" t="s">
        <v>73</v>
      </c>
      <c r="D338" s="49">
        <f t="shared" si="57"/>
        <v>0.0006905381446531265</v>
      </c>
      <c r="E338" s="7">
        <v>876</v>
      </c>
      <c r="F338" s="7">
        <v>872</v>
      </c>
      <c r="G338" s="7">
        <v>0</v>
      </c>
      <c r="H338" s="48">
        <f t="shared" si="50"/>
        <v>0</v>
      </c>
      <c r="I338" s="7">
        <v>0</v>
      </c>
      <c r="J338" s="48">
        <f t="shared" si="52"/>
        <v>0</v>
      </c>
      <c r="K338" s="7">
        <v>-1150</v>
      </c>
      <c r="L338" s="48">
        <f t="shared" si="53"/>
        <v>-131.88073394495413</v>
      </c>
      <c r="M338" s="7">
        <v>0</v>
      </c>
      <c r="N338" s="48">
        <f t="shared" si="54"/>
        <v>0</v>
      </c>
      <c r="O338" s="13">
        <f t="shared" si="56"/>
        <v>-278</v>
      </c>
      <c r="P338" s="48">
        <f t="shared" si="55"/>
        <v>-31.880733944954127</v>
      </c>
    </row>
    <row r="339" spans="1:16" ht="12.75">
      <c r="A339" s="1">
        <f t="shared" si="51"/>
        <v>70</v>
      </c>
      <c r="B339" s="4" t="s">
        <v>0</v>
      </c>
      <c r="C339" s="5" t="s">
        <v>35</v>
      </c>
      <c r="D339" s="49">
        <f t="shared" si="57"/>
        <v>6.700427202684446E-05</v>
      </c>
      <c r="E339" s="7">
        <v>85</v>
      </c>
      <c r="F339" s="7">
        <v>127</v>
      </c>
      <c r="G339" s="7">
        <v>0</v>
      </c>
      <c r="H339" s="48">
        <f t="shared" si="50"/>
        <v>0</v>
      </c>
      <c r="I339" s="7">
        <v>0</v>
      </c>
      <c r="J339" s="48">
        <f t="shared" si="52"/>
        <v>0</v>
      </c>
      <c r="K339" s="7">
        <v>-2</v>
      </c>
      <c r="L339" s="48">
        <f t="shared" si="53"/>
        <v>-1.5748031496062993</v>
      </c>
      <c r="M339" s="7">
        <v>0</v>
      </c>
      <c r="N339" s="48">
        <f t="shared" si="54"/>
        <v>0</v>
      </c>
      <c r="O339" s="13">
        <f t="shared" si="56"/>
        <v>125</v>
      </c>
      <c r="P339" s="48">
        <f t="shared" si="55"/>
        <v>98.4251968503937</v>
      </c>
    </row>
    <row r="340" spans="1:16" ht="12.75">
      <c r="A340" s="1">
        <f t="shared" si="51"/>
        <v>71</v>
      </c>
      <c r="B340" s="4" t="s">
        <v>0</v>
      </c>
      <c r="C340" s="5" t="s">
        <v>14</v>
      </c>
      <c r="D340" s="49">
        <f t="shared" si="57"/>
        <v>-0.0008513483975175532</v>
      </c>
      <c r="E340" s="7">
        <v>-1080</v>
      </c>
      <c r="F340" s="7">
        <v>2764</v>
      </c>
      <c r="G340" s="7">
        <v>77</v>
      </c>
      <c r="H340" s="48">
        <f t="shared" si="50"/>
        <v>2.7858176555716354</v>
      </c>
      <c r="I340" s="7">
        <v>226</v>
      </c>
      <c r="J340" s="48">
        <f t="shared" si="52"/>
        <v>8.17655571635311</v>
      </c>
      <c r="K340" s="7">
        <v>-109</v>
      </c>
      <c r="L340" s="48">
        <f t="shared" si="53"/>
        <v>-3.94356005788712</v>
      </c>
      <c r="M340" s="7">
        <v>0</v>
      </c>
      <c r="N340" s="48">
        <f t="shared" si="54"/>
        <v>0</v>
      </c>
      <c r="O340" s="13">
        <f t="shared" si="56"/>
        <v>2958</v>
      </c>
      <c r="P340" s="48">
        <f t="shared" si="55"/>
        <v>107.01881331403763</v>
      </c>
    </row>
    <row r="341" spans="2:16" ht="12.75">
      <c r="B341" s="4"/>
      <c r="C341" s="17" t="s">
        <v>180</v>
      </c>
      <c r="D341" s="49">
        <f t="shared" si="57"/>
        <v>100</v>
      </c>
      <c r="E341" s="15">
        <v>126857583</v>
      </c>
      <c r="F341" s="15">
        <v>54265262</v>
      </c>
      <c r="G341" s="15">
        <v>-5438684</v>
      </c>
      <c r="H341" s="48">
        <f t="shared" si="50"/>
        <v>-10.022404388280664</v>
      </c>
      <c r="I341" s="15">
        <v>-15990490</v>
      </c>
      <c r="J341" s="48">
        <f t="shared" si="52"/>
        <v>-29.46726766011007</v>
      </c>
      <c r="K341" s="15">
        <v>-17288078</v>
      </c>
      <c r="L341" s="48">
        <f t="shared" si="53"/>
        <v>-31.858462233168616</v>
      </c>
      <c r="M341" s="15">
        <v>9798187</v>
      </c>
      <c r="N341" s="48">
        <f t="shared" si="54"/>
        <v>18.05609452323293</v>
      </c>
      <c r="O341" s="16">
        <v>25346197</v>
      </c>
      <c r="P341" s="48">
        <f t="shared" si="55"/>
        <v>46.707960241673575</v>
      </c>
    </row>
    <row r="342" spans="2:16" ht="12.75">
      <c r="B342" s="4"/>
      <c r="C342" s="5"/>
      <c r="D342" s="5"/>
      <c r="E342" s="7"/>
      <c r="F342" s="7"/>
      <c r="G342" s="7"/>
      <c r="H342" s="48"/>
      <c r="I342" s="7"/>
      <c r="J342" s="48"/>
      <c r="K342" s="7"/>
      <c r="L342" s="48"/>
      <c r="M342" s="7"/>
      <c r="N342" s="48"/>
      <c r="O342" s="13"/>
      <c r="P342" s="48"/>
    </row>
    <row r="343" spans="2:16" ht="12.75">
      <c r="B343" s="4"/>
      <c r="C343" s="5"/>
      <c r="D343" s="5"/>
      <c r="E343" s="7"/>
      <c r="F343" s="7"/>
      <c r="G343" s="7"/>
      <c r="H343" s="48"/>
      <c r="I343" s="7"/>
      <c r="J343" s="48"/>
      <c r="K343" s="7"/>
      <c r="L343" s="48"/>
      <c r="M343" s="7"/>
      <c r="N343" s="48"/>
      <c r="O343" s="13"/>
      <c r="P343" s="48"/>
    </row>
    <row r="344" spans="2:16" ht="12.75">
      <c r="B344" s="23" t="s">
        <v>188</v>
      </c>
      <c r="C344" s="5"/>
      <c r="D344" s="5"/>
      <c r="E344" s="7"/>
      <c r="F344" s="7"/>
      <c r="G344" s="7"/>
      <c r="H344" s="48"/>
      <c r="I344" s="7"/>
      <c r="J344" s="48"/>
      <c r="K344" s="7"/>
      <c r="L344" s="48"/>
      <c r="M344" s="7"/>
      <c r="N344" s="48"/>
      <c r="O344" s="13"/>
      <c r="P344" s="48"/>
    </row>
    <row r="345" spans="1:16" ht="12.75">
      <c r="A345" s="1">
        <v>1</v>
      </c>
      <c r="B345" s="4" t="s">
        <v>0</v>
      </c>
      <c r="C345" s="5" t="s">
        <v>31</v>
      </c>
      <c r="D345" s="49">
        <f>(E345*100)/$E$404</f>
        <v>19.011330946954203</v>
      </c>
      <c r="E345" s="7">
        <v>5858373</v>
      </c>
      <c r="F345" s="7">
        <v>103844</v>
      </c>
      <c r="G345" s="7">
        <v>-6851</v>
      </c>
      <c r="H345" s="48">
        <f t="shared" si="50"/>
        <v>-6.597396094141212</v>
      </c>
      <c r="I345" s="7">
        <v>-32822</v>
      </c>
      <c r="J345" s="48">
        <f t="shared" si="52"/>
        <v>-31.607025923500636</v>
      </c>
      <c r="K345" s="7">
        <v>-155408</v>
      </c>
      <c r="L345" s="48">
        <f t="shared" si="53"/>
        <v>-149.65525210893264</v>
      </c>
      <c r="M345" s="7">
        <v>16505</v>
      </c>
      <c r="N345" s="48">
        <f t="shared" si="54"/>
        <v>15.894033357728901</v>
      </c>
      <c r="O345" s="13">
        <f aca="true" t="shared" si="58" ref="O345:O376">+F345+G345+I345+K345+M345</f>
        <v>-74732</v>
      </c>
      <c r="P345" s="48">
        <f t="shared" si="55"/>
        <v>-71.96564076884557</v>
      </c>
    </row>
    <row r="346" spans="1:16" ht="12.75">
      <c r="A346" s="1">
        <f aca="true" t="shared" si="59" ref="A346:A403">+A345+1</f>
        <v>2</v>
      </c>
      <c r="B346" s="4" t="s">
        <v>0</v>
      </c>
      <c r="C346" s="5" t="s">
        <v>7</v>
      </c>
      <c r="D346" s="49">
        <f aca="true" t="shared" si="60" ref="D346:D404">(E346*100)/$E$404</f>
        <v>12.323506948607934</v>
      </c>
      <c r="E346" s="7">
        <v>3797509</v>
      </c>
      <c r="F346" s="7">
        <v>1893260</v>
      </c>
      <c r="G346" s="7">
        <v>-313244</v>
      </c>
      <c r="H346" s="48">
        <f t="shared" si="50"/>
        <v>-16.54521830070883</v>
      </c>
      <c r="I346" s="7">
        <v>-1147153</v>
      </c>
      <c r="J346" s="48">
        <f t="shared" si="52"/>
        <v>-60.5914137519411</v>
      </c>
      <c r="K346" s="7">
        <v>-325955</v>
      </c>
      <c r="L346" s="48">
        <f t="shared" si="53"/>
        <v>-17.21659993873002</v>
      </c>
      <c r="M346" s="7">
        <v>424696</v>
      </c>
      <c r="N346" s="48">
        <f t="shared" si="54"/>
        <v>22.43199560546359</v>
      </c>
      <c r="O346" s="13">
        <f t="shared" si="58"/>
        <v>531604</v>
      </c>
      <c r="P346" s="48">
        <f t="shared" si="55"/>
        <v>28.078763614083645</v>
      </c>
    </row>
    <row r="347" spans="1:16" ht="12.75">
      <c r="A347" s="1">
        <f t="shared" si="59"/>
        <v>3</v>
      </c>
      <c r="B347" s="4" t="s">
        <v>0</v>
      </c>
      <c r="C347" s="5" t="s">
        <v>127</v>
      </c>
      <c r="D347" s="49">
        <f t="shared" si="60"/>
        <v>8.182678885542233</v>
      </c>
      <c r="E347" s="7">
        <v>2521506</v>
      </c>
      <c r="F347" s="7">
        <v>-454223</v>
      </c>
      <c r="G347" s="7">
        <v>-10273</v>
      </c>
      <c r="H347" s="48">
        <f t="shared" si="50"/>
        <v>2.2616644247429125</v>
      </c>
      <c r="I347" s="7">
        <v>-446826</v>
      </c>
      <c r="J347" s="48">
        <f t="shared" si="52"/>
        <v>98.37150474546644</v>
      </c>
      <c r="K347" s="7">
        <v>-223084</v>
      </c>
      <c r="L347" s="48">
        <f t="shared" si="53"/>
        <v>49.11332098991024</v>
      </c>
      <c r="M347" s="7">
        <v>919829</v>
      </c>
      <c r="N347" s="48">
        <f t="shared" si="54"/>
        <v>-202.5060377832034</v>
      </c>
      <c r="O347" s="13">
        <f t="shared" si="58"/>
        <v>-214577</v>
      </c>
      <c r="P347" s="48">
        <f t="shared" si="55"/>
        <v>47.24045237691618</v>
      </c>
    </row>
    <row r="348" spans="1:16" ht="12.75">
      <c r="A348" s="1">
        <f t="shared" si="59"/>
        <v>4</v>
      </c>
      <c r="B348" s="4" t="s">
        <v>0</v>
      </c>
      <c r="C348" s="5" t="s">
        <v>51</v>
      </c>
      <c r="D348" s="49">
        <f t="shared" si="60"/>
        <v>7.664836453090548</v>
      </c>
      <c r="E348" s="7">
        <v>2361932</v>
      </c>
      <c r="F348" s="7">
        <v>788149</v>
      </c>
      <c r="G348" s="7">
        <v>-77252</v>
      </c>
      <c r="H348" s="48">
        <f t="shared" si="50"/>
        <v>-9.801699932373193</v>
      </c>
      <c r="I348" s="7">
        <v>-861670</v>
      </c>
      <c r="J348" s="48">
        <f t="shared" si="52"/>
        <v>-109.32831228612864</v>
      </c>
      <c r="K348" s="7">
        <v>-99091</v>
      </c>
      <c r="L348" s="48">
        <f t="shared" si="53"/>
        <v>-12.572622689364575</v>
      </c>
      <c r="M348" s="7">
        <v>452455</v>
      </c>
      <c r="N348" s="48">
        <f t="shared" si="54"/>
        <v>57.4072922759529</v>
      </c>
      <c r="O348" s="13">
        <f t="shared" si="58"/>
        <v>202591</v>
      </c>
      <c r="P348" s="48">
        <f t="shared" si="55"/>
        <v>25.70465736808649</v>
      </c>
    </row>
    <row r="349" spans="1:16" ht="12.75">
      <c r="A349" s="1">
        <f t="shared" si="59"/>
        <v>5</v>
      </c>
      <c r="B349" s="4" t="s">
        <v>0</v>
      </c>
      <c r="C349" s="5" t="s">
        <v>96</v>
      </c>
      <c r="D349" s="49">
        <f t="shared" si="60"/>
        <v>6.675223059814867</v>
      </c>
      <c r="E349" s="7">
        <v>2056981</v>
      </c>
      <c r="F349" s="7">
        <v>1276358</v>
      </c>
      <c r="G349" s="7">
        <v>-456709</v>
      </c>
      <c r="H349" s="48">
        <f t="shared" si="50"/>
        <v>-35.782202172117856</v>
      </c>
      <c r="I349" s="7">
        <v>-60228</v>
      </c>
      <c r="J349" s="48">
        <f t="shared" si="52"/>
        <v>-4.71873878645333</v>
      </c>
      <c r="K349" s="7">
        <v>-274452</v>
      </c>
      <c r="L349" s="48">
        <f t="shared" si="53"/>
        <v>-21.502744527789226</v>
      </c>
      <c r="M349" s="7">
        <v>253772</v>
      </c>
      <c r="N349" s="48">
        <f t="shared" si="54"/>
        <v>19.88250945267707</v>
      </c>
      <c r="O349" s="13">
        <f t="shared" si="58"/>
        <v>738741</v>
      </c>
      <c r="P349" s="48">
        <f t="shared" si="55"/>
        <v>57.87882396631666</v>
      </c>
    </row>
    <row r="350" spans="1:16" ht="12.75">
      <c r="A350" s="1">
        <f t="shared" si="59"/>
        <v>6</v>
      </c>
      <c r="B350" s="4" t="s">
        <v>23</v>
      </c>
      <c r="C350" s="5" t="s">
        <v>34</v>
      </c>
      <c r="D350" s="49">
        <f t="shared" si="60"/>
        <v>6.259220095040867</v>
      </c>
      <c r="E350" s="7">
        <v>1928789</v>
      </c>
      <c r="F350" s="7">
        <v>866195</v>
      </c>
      <c r="G350" s="7">
        <v>-230629</v>
      </c>
      <c r="H350" s="48">
        <f t="shared" si="50"/>
        <v>-26.625528893609406</v>
      </c>
      <c r="I350" s="7">
        <v>-323783</v>
      </c>
      <c r="J350" s="48">
        <f t="shared" si="52"/>
        <v>-37.379920225815205</v>
      </c>
      <c r="K350" s="7">
        <v>-182961</v>
      </c>
      <c r="L350" s="48">
        <f t="shared" si="53"/>
        <v>-21.122380064535122</v>
      </c>
      <c r="M350" s="7">
        <v>94164</v>
      </c>
      <c r="N350" s="48">
        <f t="shared" si="54"/>
        <v>10.870993252096815</v>
      </c>
      <c r="O350" s="13">
        <f t="shared" si="58"/>
        <v>222986</v>
      </c>
      <c r="P350" s="48">
        <f t="shared" si="55"/>
        <v>25.743164068137084</v>
      </c>
    </row>
    <row r="351" spans="1:16" ht="12.75">
      <c r="A351" s="1">
        <f t="shared" si="59"/>
        <v>7</v>
      </c>
      <c r="B351" s="4" t="s">
        <v>0</v>
      </c>
      <c r="C351" s="8" t="s">
        <v>30</v>
      </c>
      <c r="D351" s="49">
        <f t="shared" si="60"/>
        <v>5.773147734240593</v>
      </c>
      <c r="E351" s="7">
        <v>1779005</v>
      </c>
      <c r="F351" s="7">
        <v>1807443</v>
      </c>
      <c r="G351" s="7">
        <v>21511</v>
      </c>
      <c r="H351" s="48">
        <f t="shared" si="50"/>
        <v>1.1901343500182302</v>
      </c>
      <c r="I351" s="7">
        <v>-1414043</v>
      </c>
      <c r="J351" s="48">
        <f t="shared" si="52"/>
        <v>-78.23444501431027</v>
      </c>
      <c r="K351" s="7">
        <v>-258914</v>
      </c>
      <c r="L351" s="48">
        <f t="shared" si="53"/>
        <v>-14.324877741649392</v>
      </c>
      <c r="M351" s="7">
        <v>0</v>
      </c>
      <c r="N351" s="48">
        <f t="shared" si="54"/>
        <v>0</v>
      </c>
      <c r="O351" s="13">
        <f t="shared" si="58"/>
        <v>155997</v>
      </c>
      <c r="P351" s="48">
        <f t="shared" si="55"/>
        <v>8.630811594058567</v>
      </c>
    </row>
    <row r="352" spans="1:16" ht="12.75">
      <c r="A352" s="1">
        <f t="shared" si="59"/>
        <v>8</v>
      </c>
      <c r="B352" s="4" t="s">
        <v>23</v>
      </c>
      <c r="C352" s="5" t="s">
        <v>32</v>
      </c>
      <c r="D352" s="49">
        <f t="shared" si="60"/>
        <v>4.914093434190601</v>
      </c>
      <c r="E352" s="7">
        <v>1514286</v>
      </c>
      <c r="F352" s="7">
        <v>342665</v>
      </c>
      <c r="G352" s="7">
        <v>3495</v>
      </c>
      <c r="H352" s="48">
        <f t="shared" si="50"/>
        <v>1.0199465950709876</v>
      </c>
      <c r="I352" s="7">
        <v>-312867</v>
      </c>
      <c r="J352" s="48">
        <f t="shared" si="52"/>
        <v>-91.30404330760364</v>
      </c>
      <c r="K352" s="7">
        <v>-89966</v>
      </c>
      <c r="L352" s="48">
        <f t="shared" si="53"/>
        <v>-26.25479695912918</v>
      </c>
      <c r="M352" s="7">
        <v>171146</v>
      </c>
      <c r="N352" s="48">
        <f t="shared" si="54"/>
        <v>49.94557366524156</v>
      </c>
      <c r="O352" s="13">
        <f t="shared" si="58"/>
        <v>114473</v>
      </c>
      <c r="P352" s="48">
        <f t="shared" si="55"/>
        <v>33.406679993579736</v>
      </c>
    </row>
    <row r="353" spans="1:16" ht="12.75">
      <c r="A353" s="1">
        <f t="shared" si="59"/>
        <v>9</v>
      </c>
      <c r="B353" s="4" t="s">
        <v>0</v>
      </c>
      <c r="C353" s="5" t="s">
        <v>3</v>
      </c>
      <c r="D353" s="49">
        <f t="shared" si="60"/>
        <v>4.342173731667509</v>
      </c>
      <c r="E353" s="7">
        <v>1338048</v>
      </c>
      <c r="F353" s="7">
        <v>199194</v>
      </c>
      <c r="G353" s="7">
        <v>-21977</v>
      </c>
      <c r="H353" s="48">
        <f t="shared" si="50"/>
        <v>-11.032962840246192</v>
      </c>
      <c r="I353" s="7">
        <v>-101431</v>
      </c>
      <c r="J353" s="48">
        <f t="shared" si="52"/>
        <v>-50.920710463166564</v>
      </c>
      <c r="K353" s="7">
        <v>-29353</v>
      </c>
      <c r="L353" s="48">
        <f t="shared" si="53"/>
        <v>-14.735885619044751</v>
      </c>
      <c r="M353" s="7">
        <v>0</v>
      </c>
      <c r="N353" s="48">
        <f t="shared" si="54"/>
        <v>0</v>
      </c>
      <c r="O353" s="13">
        <f t="shared" si="58"/>
        <v>46433</v>
      </c>
      <c r="P353" s="48">
        <f t="shared" si="55"/>
        <v>23.310441077542496</v>
      </c>
    </row>
    <row r="354" spans="1:16" ht="12.75">
      <c r="A354" s="1">
        <f t="shared" si="59"/>
        <v>10</v>
      </c>
      <c r="B354" s="4" t="s">
        <v>0</v>
      </c>
      <c r="C354" s="5" t="s">
        <v>9</v>
      </c>
      <c r="D354" s="49">
        <f t="shared" si="60"/>
        <v>2.9457963311246265</v>
      </c>
      <c r="E354" s="7">
        <v>907752</v>
      </c>
      <c r="F354" s="7">
        <v>77137</v>
      </c>
      <c r="G354" s="7">
        <v>-63678</v>
      </c>
      <c r="H354" s="48">
        <f t="shared" si="50"/>
        <v>-82.5518233791825</v>
      </c>
      <c r="I354" s="7">
        <v>-170210</v>
      </c>
      <c r="J354" s="48">
        <f t="shared" si="52"/>
        <v>-220.65934635777901</v>
      </c>
      <c r="K354" s="7">
        <v>-88386</v>
      </c>
      <c r="L354" s="48">
        <f t="shared" si="53"/>
        <v>-114.58314427576909</v>
      </c>
      <c r="M354" s="7">
        <v>204686</v>
      </c>
      <c r="N354" s="48">
        <f t="shared" si="54"/>
        <v>265.35385094053436</v>
      </c>
      <c r="O354" s="13">
        <f t="shared" si="58"/>
        <v>-40451</v>
      </c>
      <c r="P354" s="48">
        <f t="shared" si="55"/>
        <v>-52.44046307219622</v>
      </c>
    </row>
    <row r="355" spans="1:16" ht="12.75">
      <c r="A355" s="1">
        <f t="shared" si="59"/>
        <v>11</v>
      </c>
      <c r="B355" s="4" t="s">
        <v>0</v>
      </c>
      <c r="C355" s="5" t="s">
        <v>128</v>
      </c>
      <c r="D355" s="49">
        <f t="shared" si="60"/>
        <v>2.135270085362191</v>
      </c>
      <c r="E355" s="7">
        <v>657987</v>
      </c>
      <c r="F355" s="7">
        <v>658749</v>
      </c>
      <c r="G355" s="7">
        <v>-167762</v>
      </c>
      <c r="H355" s="48">
        <f t="shared" si="50"/>
        <v>-25.466755926764215</v>
      </c>
      <c r="I355" s="7">
        <v>-36410</v>
      </c>
      <c r="J355" s="48">
        <f t="shared" si="52"/>
        <v>-5.527143115207765</v>
      </c>
      <c r="K355" s="7">
        <v>-75567</v>
      </c>
      <c r="L355" s="48">
        <f t="shared" si="53"/>
        <v>-11.471288760969657</v>
      </c>
      <c r="M355" s="7">
        <v>0</v>
      </c>
      <c r="N355" s="48">
        <f t="shared" si="54"/>
        <v>0</v>
      </c>
      <c r="O355" s="13">
        <f t="shared" si="58"/>
        <v>379010</v>
      </c>
      <c r="P355" s="48">
        <f t="shared" si="55"/>
        <v>57.534812197058365</v>
      </c>
    </row>
    <row r="356" spans="1:16" ht="12.75">
      <c r="A356" s="1">
        <f t="shared" si="59"/>
        <v>12</v>
      </c>
      <c r="B356" s="4" t="s">
        <v>23</v>
      </c>
      <c r="C356" s="5" t="s">
        <v>56</v>
      </c>
      <c r="D356" s="49">
        <f t="shared" si="60"/>
        <v>1.9771693580092788</v>
      </c>
      <c r="E356" s="7">
        <v>609268</v>
      </c>
      <c r="F356" s="7">
        <v>-59092</v>
      </c>
      <c r="G356" s="7">
        <v>-188463</v>
      </c>
      <c r="H356" s="48">
        <f t="shared" si="50"/>
        <v>318.9314966492926</v>
      </c>
      <c r="I356" s="7">
        <v>-158932</v>
      </c>
      <c r="J356" s="48">
        <f t="shared" si="52"/>
        <v>268.95688079604685</v>
      </c>
      <c r="K356" s="7">
        <v>-121128</v>
      </c>
      <c r="L356" s="48">
        <f t="shared" si="53"/>
        <v>204.98206186962702</v>
      </c>
      <c r="M356" s="7">
        <v>34699</v>
      </c>
      <c r="N356" s="48">
        <f t="shared" si="54"/>
        <v>-58.72030054829757</v>
      </c>
      <c r="O356" s="13">
        <f t="shared" si="58"/>
        <v>-492916</v>
      </c>
      <c r="P356" s="48">
        <f t="shared" si="55"/>
        <v>834.1501387666689</v>
      </c>
    </row>
    <row r="357" spans="1:16" ht="12.75">
      <c r="A357" s="1">
        <f t="shared" si="59"/>
        <v>13</v>
      </c>
      <c r="B357" s="4" t="s">
        <v>0</v>
      </c>
      <c r="C357" s="10" t="s">
        <v>169</v>
      </c>
      <c r="D357" s="49">
        <f t="shared" si="60"/>
        <v>1.6104732848258316</v>
      </c>
      <c r="E357" s="7">
        <v>496270</v>
      </c>
      <c r="F357" s="7">
        <v>407214</v>
      </c>
      <c r="G357" s="7">
        <v>-161253</v>
      </c>
      <c r="H357" s="48">
        <f t="shared" si="50"/>
        <v>-39.59908058170888</v>
      </c>
      <c r="I357" s="7">
        <v>-102895</v>
      </c>
      <c r="J357" s="48">
        <f t="shared" si="52"/>
        <v>-25.26804088268085</v>
      </c>
      <c r="K357" s="7">
        <v>-20456</v>
      </c>
      <c r="L357" s="48">
        <f t="shared" si="53"/>
        <v>-5.023402928190092</v>
      </c>
      <c r="M357" s="7">
        <v>258</v>
      </c>
      <c r="N357" s="48">
        <f t="shared" si="54"/>
        <v>0.06335735018933533</v>
      </c>
      <c r="O357" s="13">
        <f t="shared" si="58"/>
        <v>122868</v>
      </c>
      <c r="P357" s="48">
        <f t="shared" si="55"/>
        <v>30.17283295760951</v>
      </c>
    </row>
    <row r="358" spans="1:16" ht="12.75">
      <c r="A358" s="1">
        <f t="shared" si="59"/>
        <v>14</v>
      </c>
      <c r="B358" s="4" t="s">
        <v>0</v>
      </c>
      <c r="C358" s="5" t="s">
        <v>6</v>
      </c>
      <c r="D358" s="49">
        <f t="shared" si="60"/>
        <v>1.5834768368107066</v>
      </c>
      <c r="E358" s="7">
        <v>487951</v>
      </c>
      <c r="F358" s="7">
        <v>483710</v>
      </c>
      <c r="G358" s="7">
        <v>-11918</v>
      </c>
      <c r="H358" s="48">
        <f t="shared" si="50"/>
        <v>-2.4638729817452605</v>
      </c>
      <c r="I358" s="7">
        <v>-79749</v>
      </c>
      <c r="J358" s="48">
        <f t="shared" si="52"/>
        <v>-16.486944656922535</v>
      </c>
      <c r="K358" s="7">
        <v>-50248</v>
      </c>
      <c r="L358" s="48">
        <f t="shared" si="53"/>
        <v>-10.388042422112422</v>
      </c>
      <c r="M358" s="7">
        <v>0</v>
      </c>
      <c r="N358" s="48">
        <f t="shared" si="54"/>
        <v>0</v>
      </c>
      <c r="O358" s="13">
        <f t="shared" si="58"/>
        <v>341795</v>
      </c>
      <c r="P358" s="48">
        <f t="shared" si="55"/>
        <v>70.66113993921978</v>
      </c>
    </row>
    <row r="359" spans="1:16" ht="12.75">
      <c r="A359" s="1">
        <f t="shared" si="59"/>
        <v>15</v>
      </c>
      <c r="B359" s="4" t="s">
        <v>0</v>
      </c>
      <c r="C359" s="5" t="s">
        <v>36</v>
      </c>
      <c r="D359" s="49">
        <f t="shared" si="60"/>
        <v>1.5742735760136284</v>
      </c>
      <c r="E359" s="7">
        <v>485115</v>
      </c>
      <c r="F359" s="7">
        <v>307181</v>
      </c>
      <c r="G359" s="7">
        <v>-7924</v>
      </c>
      <c r="H359" s="48">
        <f t="shared" si="50"/>
        <v>-2.579586628079211</v>
      </c>
      <c r="I359" s="7">
        <v>-67282</v>
      </c>
      <c r="J359" s="48">
        <f t="shared" si="52"/>
        <v>-21.90304738899867</v>
      </c>
      <c r="K359" s="7">
        <v>-277501</v>
      </c>
      <c r="L359" s="48">
        <f t="shared" si="53"/>
        <v>-90.33794407857256</v>
      </c>
      <c r="M359" s="7">
        <v>70991</v>
      </c>
      <c r="N359" s="48">
        <f t="shared" si="54"/>
        <v>23.110478838209396</v>
      </c>
      <c r="O359" s="13">
        <f t="shared" si="58"/>
        <v>25465</v>
      </c>
      <c r="P359" s="48">
        <f t="shared" si="55"/>
        <v>8.289900742558947</v>
      </c>
    </row>
    <row r="360" spans="1:16" ht="12.75">
      <c r="A360" s="1">
        <f t="shared" si="59"/>
        <v>16</v>
      </c>
      <c r="B360" s="4" t="s">
        <v>0</v>
      </c>
      <c r="C360" s="5" t="s">
        <v>68</v>
      </c>
      <c r="D360" s="49">
        <f t="shared" si="60"/>
        <v>1.4741994728894037</v>
      </c>
      <c r="E360" s="7">
        <v>454277</v>
      </c>
      <c r="F360" s="7">
        <v>645627</v>
      </c>
      <c r="G360" s="7">
        <v>-73664</v>
      </c>
      <c r="H360" s="48">
        <f t="shared" si="50"/>
        <v>-11.40968391966259</v>
      </c>
      <c r="I360" s="7">
        <v>-198273</v>
      </c>
      <c r="J360" s="48">
        <f t="shared" si="52"/>
        <v>-30.71014688047433</v>
      </c>
      <c r="K360" s="7">
        <v>-228065</v>
      </c>
      <c r="L360" s="48">
        <f t="shared" si="53"/>
        <v>-35.32457595484699</v>
      </c>
      <c r="M360" s="7">
        <v>0</v>
      </c>
      <c r="N360" s="48">
        <f t="shared" si="54"/>
        <v>0</v>
      </c>
      <c r="O360" s="13">
        <f t="shared" si="58"/>
        <v>145625</v>
      </c>
      <c r="P360" s="48">
        <f t="shared" si="55"/>
        <v>22.555593245016084</v>
      </c>
    </row>
    <row r="361" spans="1:16" ht="12.75">
      <c r="A361" s="1">
        <f t="shared" si="59"/>
        <v>17</v>
      </c>
      <c r="B361" s="4" t="s">
        <v>23</v>
      </c>
      <c r="C361" s="5" t="s">
        <v>69</v>
      </c>
      <c r="D361" s="49">
        <f t="shared" si="60"/>
        <v>1.34848539671944</v>
      </c>
      <c r="E361" s="7">
        <v>415538</v>
      </c>
      <c r="F361" s="7">
        <v>411764</v>
      </c>
      <c r="G361" s="7">
        <v>-104053</v>
      </c>
      <c r="H361" s="48">
        <f t="shared" si="50"/>
        <v>-25.27005760581304</v>
      </c>
      <c r="I361" s="7">
        <v>-60793</v>
      </c>
      <c r="J361" s="48">
        <f t="shared" si="52"/>
        <v>-14.764039595496449</v>
      </c>
      <c r="K361" s="7">
        <v>-47629</v>
      </c>
      <c r="L361" s="48">
        <f t="shared" si="53"/>
        <v>-11.567062686393177</v>
      </c>
      <c r="M361" s="7">
        <v>0</v>
      </c>
      <c r="N361" s="48">
        <f t="shared" si="54"/>
        <v>0</v>
      </c>
      <c r="O361" s="13">
        <f t="shared" si="58"/>
        <v>199289</v>
      </c>
      <c r="P361" s="48">
        <f t="shared" si="55"/>
        <v>48.398840112297336</v>
      </c>
    </row>
    <row r="362" spans="1:16" ht="12.75">
      <c r="A362" s="1">
        <f t="shared" si="59"/>
        <v>18</v>
      </c>
      <c r="B362" s="4" t="s">
        <v>17</v>
      </c>
      <c r="C362" s="5" t="s">
        <v>150</v>
      </c>
      <c r="D362" s="49">
        <f t="shared" si="60"/>
        <v>1.3280441626712043</v>
      </c>
      <c r="E362" s="7">
        <v>409239</v>
      </c>
      <c r="F362" s="7">
        <v>409239</v>
      </c>
      <c r="G362" s="7">
        <v>-94401</v>
      </c>
      <c r="H362" s="48">
        <f t="shared" si="50"/>
        <v>-23.067449583250863</v>
      </c>
      <c r="I362" s="7">
        <v>-9538</v>
      </c>
      <c r="J362" s="48">
        <f t="shared" si="52"/>
        <v>-2.330667409508869</v>
      </c>
      <c r="K362" s="7">
        <v>-68095</v>
      </c>
      <c r="L362" s="48">
        <f t="shared" si="53"/>
        <v>-16.639420974051838</v>
      </c>
      <c r="M362" s="7">
        <v>0</v>
      </c>
      <c r="N362" s="48">
        <f t="shared" si="54"/>
        <v>0</v>
      </c>
      <c r="O362" s="13">
        <f t="shared" si="58"/>
        <v>237205</v>
      </c>
      <c r="P362" s="48">
        <f t="shared" si="55"/>
        <v>57.96246203318843</v>
      </c>
    </row>
    <row r="363" spans="1:16" ht="12.75">
      <c r="A363" s="1">
        <f t="shared" si="59"/>
        <v>19</v>
      </c>
      <c r="B363" s="4" t="s">
        <v>0</v>
      </c>
      <c r="C363" s="5" t="s">
        <v>13</v>
      </c>
      <c r="D363" s="49">
        <f t="shared" si="60"/>
        <v>1.3151479149957497</v>
      </c>
      <c r="E363" s="7">
        <v>405265</v>
      </c>
      <c r="F363" s="7">
        <v>290645</v>
      </c>
      <c r="G363" s="7">
        <v>-4935</v>
      </c>
      <c r="H363" s="48">
        <f t="shared" si="50"/>
        <v>-1.6979476681174628</v>
      </c>
      <c r="I363" s="7">
        <v>-62883</v>
      </c>
      <c r="J363" s="48">
        <f t="shared" si="52"/>
        <v>-21.635672383835953</v>
      </c>
      <c r="K363" s="7">
        <v>-76556</v>
      </c>
      <c r="L363" s="48">
        <f t="shared" si="53"/>
        <v>-26.340036814670817</v>
      </c>
      <c r="M363" s="7">
        <v>13982</v>
      </c>
      <c r="N363" s="48">
        <f t="shared" si="54"/>
        <v>4.810679695160763</v>
      </c>
      <c r="O363" s="13">
        <f t="shared" si="58"/>
        <v>160253</v>
      </c>
      <c r="P363" s="48">
        <f t="shared" si="55"/>
        <v>55.13702282853653</v>
      </c>
    </row>
    <row r="364" spans="1:16" ht="12.75">
      <c r="A364" s="1">
        <f t="shared" si="59"/>
        <v>20</v>
      </c>
      <c r="B364" s="4" t="s">
        <v>0</v>
      </c>
      <c r="C364" s="5" t="s">
        <v>98</v>
      </c>
      <c r="D364" s="49">
        <f t="shared" si="60"/>
        <v>1.149875394144409</v>
      </c>
      <c r="E364" s="7">
        <v>354336</v>
      </c>
      <c r="F364" s="7">
        <v>246332</v>
      </c>
      <c r="G364" s="7">
        <v>-8180</v>
      </c>
      <c r="H364" s="48">
        <f t="shared" si="50"/>
        <v>-3.3207216277219365</v>
      </c>
      <c r="I364" s="7">
        <v>-7768</v>
      </c>
      <c r="J364" s="48">
        <f t="shared" si="52"/>
        <v>-3.1534676777682153</v>
      </c>
      <c r="K364" s="7">
        <v>-71082</v>
      </c>
      <c r="L364" s="48">
        <f t="shared" si="53"/>
        <v>-28.85617784128737</v>
      </c>
      <c r="M364" s="7">
        <v>0</v>
      </c>
      <c r="N364" s="48">
        <f t="shared" si="54"/>
        <v>0</v>
      </c>
      <c r="O364" s="13">
        <f t="shared" si="58"/>
        <v>159302</v>
      </c>
      <c r="P364" s="48">
        <f t="shared" si="55"/>
        <v>64.66963285322248</v>
      </c>
    </row>
    <row r="365" spans="1:16" ht="12.75">
      <c r="A365" s="1">
        <f t="shared" si="59"/>
        <v>21</v>
      </c>
      <c r="B365" s="4" t="s">
        <v>23</v>
      </c>
      <c r="C365" s="5" t="s">
        <v>25</v>
      </c>
      <c r="D365" s="49">
        <f t="shared" si="60"/>
        <v>1.0796794370563974</v>
      </c>
      <c r="E365" s="7">
        <v>332705</v>
      </c>
      <c r="F365" s="7">
        <v>382087</v>
      </c>
      <c r="G365" s="7">
        <v>-50174</v>
      </c>
      <c r="H365" s="48">
        <f t="shared" si="50"/>
        <v>-13.131564277245758</v>
      </c>
      <c r="I365" s="7">
        <v>-51574</v>
      </c>
      <c r="J365" s="48">
        <f t="shared" si="52"/>
        <v>-13.497972974741355</v>
      </c>
      <c r="K365" s="7">
        <v>-37657</v>
      </c>
      <c r="L365" s="48">
        <f t="shared" si="53"/>
        <v>-9.855608801136913</v>
      </c>
      <c r="M365" s="7">
        <v>0</v>
      </c>
      <c r="N365" s="48">
        <f t="shared" si="54"/>
        <v>0</v>
      </c>
      <c r="O365" s="13">
        <f t="shared" si="58"/>
        <v>242682</v>
      </c>
      <c r="P365" s="48">
        <f t="shared" si="55"/>
        <v>63.514853946875974</v>
      </c>
    </row>
    <row r="366" spans="1:16" ht="12.75">
      <c r="A366" s="1">
        <f t="shared" si="59"/>
        <v>22</v>
      </c>
      <c r="B366" s="4" t="s">
        <v>0</v>
      </c>
      <c r="C366" s="5" t="s">
        <v>11</v>
      </c>
      <c r="D366" s="49">
        <f t="shared" si="60"/>
        <v>0.8999659745453253</v>
      </c>
      <c r="E366" s="7">
        <v>277326</v>
      </c>
      <c r="F366" s="7">
        <v>119240</v>
      </c>
      <c r="G366" s="7">
        <v>-25666</v>
      </c>
      <c r="H366" s="48">
        <f t="shared" si="50"/>
        <v>-21.524656155652465</v>
      </c>
      <c r="I366" s="7">
        <v>-48126</v>
      </c>
      <c r="J366" s="48">
        <f t="shared" si="52"/>
        <v>-40.36061724253606</v>
      </c>
      <c r="K366" s="7">
        <v>-49094</v>
      </c>
      <c r="L366" s="48">
        <f t="shared" si="53"/>
        <v>-41.17242536061724</v>
      </c>
      <c r="M366" s="7">
        <v>46157</v>
      </c>
      <c r="N366" s="48">
        <f t="shared" si="54"/>
        <v>38.709325729620936</v>
      </c>
      <c r="O366" s="13">
        <f t="shared" si="58"/>
        <v>42511</v>
      </c>
      <c r="P366" s="48">
        <f t="shared" si="55"/>
        <v>35.651626970815165</v>
      </c>
    </row>
    <row r="367" spans="1:16" ht="12.75">
      <c r="A367" s="1">
        <f t="shared" si="59"/>
        <v>23</v>
      </c>
      <c r="B367" s="4" t="s">
        <v>0</v>
      </c>
      <c r="C367" s="5" t="s">
        <v>5</v>
      </c>
      <c r="D367" s="49">
        <f t="shared" si="60"/>
        <v>0.737390177855611</v>
      </c>
      <c r="E367" s="7">
        <v>227228</v>
      </c>
      <c r="F367" s="7">
        <v>81529</v>
      </c>
      <c r="G367" s="7">
        <v>-24932</v>
      </c>
      <c r="H367" s="48">
        <f t="shared" si="50"/>
        <v>-30.58052962749451</v>
      </c>
      <c r="I367" s="7">
        <v>-26343</v>
      </c>
      <c r="J367" s="48">
        <f t="shared" si="52"/>
        <v>-32.3112021489286</v>
      </c>
      <c r="K367" s="7">
        <v>-26825</v>
      </c>
      <c r="L367" s="48">
        <f t="shared" si="53"/>
        <v>-32.9024028259883</v>
      </c>
      <c r="M367" s="7">
        <v>0</v>
      </c>
      <c r="N367" s="48">
        <f t="shared" si="54"/>
        <v>0</v>
      </c>
      <c r="O367" s="13">
        <f t="shared" si="58"/>
        <v>3429</v>
      </c>
      <c r="P367" s="48">
        <f t="shared" si="55"/>
        <v>4.205865397588588</v>
      </c>
    </row>
    <row r="368" spans="1:16" ht="12.75">
      <c r="A368" s="1">
        <f t="shared" si="59"/>
        <v>24</v>
      </c>
      <c r="B368" s="4" t="s">
        <v>23</v>
      </c>
      <c r="C368" s="5" t="s">
        <v>33</v>
      </c>
      <c r="D368" s="49">
        <f t="shared" si="60"/>
        <v>0.692551865291002</v>
      </c>
      <c r="E368" s="7">
        <v>213411</v>
      </c>
      <c r="F368" s="7">
        <v>115729</v>
      </c>
      <c r="G368" s="7">
        <v>-6319</v>
      </c>
      <c r="H368" s="48">
        <f t="shared" si="50"/>
        <v>-5.46016987963259</v>
      </c>
      <c r="I368" s="7">
        <v>-8818</v>
      </c>
      <c r="J368" s="48">
        <f t="shared" si="52"/>
        <v>-7.619524924608352</v>
      </c>
      <c r="K368" s="7">
        <v>-35753</v>
      </c>
      <c r="L368" s="48">
        <f t="shared" si="53"/>
        <v>-30.893725859551193</v>
      </c>
      <c r="M368" s="7">
        <v>0</v>
      </c>
      <c r="N368" s="48">
        <f t="shared" si="54"/>
        <v>0</v>
      </c>
      <c r="O368" s="13">
        <f t="shared" si="58"/>
        <v>64839</v>
      </c>
      <c r="P368" s="48">
        <f t="shared" si="55"/>
        <v>56.02657933620787</v>
      </c>
    </row>
    <row r="369" spans="1:16" ht="12.75">
      <c r="A369" s="1">
        <f t="shared" si="59"/>
        <v>25</v>
      </c>
      <c r="B369" s="4" t="s">
        <v>0</v>
      </c>
      <c r="C369" s="5" t="s">
        <v>40</v>
      </c>
      <c r="D369" s="49">
        <f t="shared" si="60"/>
        <v>0.6802657068362282</v>
      </c>
      <c r="E369" s="7">
        <v>209625</v>
      </c>
      <c r="F369" s="7">
        <v>80621</v>
      </c>
      <c r="G369" s="7">
        <v>-15355</v>
      </c>
      <c r="H369" s="48">
        <f t="shared" si="50"/>
        <v>-19.045906153483585</v>
      </c>
      <c r="I369" s="7">
        <v>-28057</v>
      </c>
      <c r="J369" s="48">
        <f t="shared" si="52"/>
        <v>-34.80110641148088</v>
      </c>
      <c r="K369" s="7">
        <v>-23350</v>
      </c>
      <c r="L369" s="48">
        <f t="shared" si="53"/>
        <v>-28.96267721809454</v>
      </c>
      <c r="M369" s="7">
        <v>51194</v>
      </c>
      <c r="N369" s="48">
        <f t="shared" si="54"/>
        <v>63.49958447550886</v>
      </c>
      <c r="O369" s="13">
        <f t="shared" si="58"/>
        <v>65053</v>
      </c>
      <c r="P369" s="48">
        <f t="shared" si="55"/>
        <v>80.68989469244985</v>
      </c>
    </row>
    <row r="370" spans="1:16" ht="12.75">
      <c r="A370" s="1">
        <f t="shared" si="59"/>
        <v>26</v>
      </c>
      <c r="B370" s="4" t="s">
        <v>0</v>
      </c>
      <c r="C370" s="5" t="s">
        <v>4</v>
      </c>
      <c r="D370" s="49">
        <f t="shared" si="60"/>
        <v>0.38413878361514536</v>
      </c>
      <c r="E370" s="7">
        <v>118373</v>
      </c>
      <c r="F370" s="7">
        <v>112130</v>
      </c>
      <c r="G370" s="7">
        <v>-24165</v>
      </c>
      <c r="H370" s="48">
        <f t="shared" si="50"/>
        <v>-21.550878444662445</v>
      </c>
      <c r="I370" s="7">
        <v>-20625</v>
      </c>
      <c r="J370" s="48">
        <f t="shared" si="52"/>
        <v>-18.393828591813072</v>
      </c>
      <c r="K370" s="7">
        <v>-15273</v>
      </c>
      <c r="L370" s="48">
        <f t="shared" si="53"/>
        <v>-13.620797288861143</v>
      </c>
      <c r="M370" s="7">
        <v>0</v>
      </c>
      <c r="N370" s="48">
        <f t="shared" si="54"/>
        <v>0</v>
      </c>
      <c r="O370" s="13">
        <f t="shared" si="58"/>
        <v>52067</v>
      </c>
      <c r="P370" s="48">
        <f t="shared" si="55"/>
        <v>46.43449567466334</v>
      </c>
    </row>
    <row r="371" spans="1:16" ht="12.75">
      <c r="A371" s="1">
        <f t="shared" si="59"/>
        <v>27</v>
      </c>
      <c r="B371" s="4" t="s">
        <v>0</v>
      </c>
      <c r="C371" s="5" t="s">
        <v>19</v>
      </c>
      <c r="D371" s="49">
        <f t="shared" si="60"/>
        <v>0.3161884740841076</v>
      </c>
      <c r="E371" s="7">
        <v>97434</v>
      </c>
      <c r="F371" s="7">
        <v>104213</v>
      </c>
      <c r="G371" s="7">
        <v>-72538</v>
      </c>
      <c r="H371" s="48">
        <f t="shared" si="50"/>
        <v>-69.60551946494199</v>
      </c>
      <c r="I371" s="7">
        <v>-25317</v>
      </c>
      <c r="J371" s="48">
        <f t="shared" si="52"/>
        <v>-24.293514244863886</v>
      </c>
      <c r="K371" s="7">
        <v>-7756</v>
      </c>
      <c r="L371" s="48">
        <f t="shared" si="53"/>
        <v>-7.442449598418623</v>
      </c>
      <c r="M371" s="7">
        <v>0</v>
      </c>
      <c r="N371" s="48">
        <f t="shared" si="54"/>
        <v>0</v>
      </c>
      <c r="O371" s="13">
        <f t="shared" si="58"/>
        <v>-1398</v>
      </c>
      <c r="P371" s="48">
        <f t="shared" si="55"/>
        <v>-1.3414833082245017</v>
      </c>
    </row>
    <row r="372" spans="1:16" ht="12.75">
      <c r="A372" s="1">
        <f t="shared" si="59"/>
        <v>28</v>
      </c>
      <c r="B372" s="4" t="s">
        <v>0</v>
      </c>
      <c r="C372" s="10" t="s">
        <v>109</v>
      </c>
      <c r="D372" s="49">
        <f t="shared" si="60"/>
        <v>0.19092871967422534</v>
      </c>
      <c r="E372" s="7">
        <v>58835</v>
      </c>
      <c r="F372" s="7">
        <v>48339</v>
      </c>
      <c r="G372" s="7">
        <v>-34470</v>
      </c>
      <c r="H372" s="48">
        <f t="shared" si="50"/>
        <v>-71.30888102774158</v>
      </c>
      <c r="I372" s="7">
        <v>-8871</v>
      </c>
      <c r="J372" s="48">
        <f t="shared" si="52"/>
        <v>-18.351641531682493</v>
      </c>
      <c r="K372" s="7">
        <v>-27370</v>
      </c>
      <c r="L372" s="48">
        <f t="shared" si="53"/>
        <v>-56.6209478888682</v>
      </c>
      <c r="M372" s="7">
        <v>12496</v>
      </c>
      <c r="N372" s="48">
        <f t="shared" si="54"/>
        <v>25.850762324417136</v>
      </c>
      <c r="O372" s="13">
        <f t="shared" si="58"/>
        <v>-9876</v>
      </c>
      <c r="P372" s="48">
        <f t="shared" si="55"/>
        <v>-20.43070812387513</v>
      </c>
    </row>
    <row r="373" spans="1:16" ht="12.75">
      <c r="A373" s="1">
        <f t="shared" si="59"/>
        <v>29</v>
      </c>
      <c r="B373" s="4" t="s">
        <v>0</v>
      </c>
      <c r="C373" s="5" t="s">
        <v>1</v>
      </c>
      <c r="D373" s="49">
        <f t="shared" si="60"/>
        <v>0.17983677841737988</v>
      </c>
      <c r="E373" s="7">
        <v>55417</v>
      </c>
      <c r="F373" s="7">
        <v>24915</v>
      </c>
      <c r="G373" s="7">
        <v>-23903</v>
      </c>
      <c r="H373" s="48">
        <f t="shared" si="50"/>
        <v>-95.93818984547461</v>
      </c>
      <c r="I373" s="7">
        <v>-9663</v>
      </c>
      <c r="J373" s="48">
        <f t="shared" si="52"/>
        <v>-38.78386514148104</v>
      </c>
      <c r="K373" s="7">
        <v>-2291</v>
      </c>
      <c r="L373" s="48">
        <f t="shared" si="53"/>
        <v>-9.195263897250653</v>
      </c>
      <c r="M373" s="7">
        <v>6301</v>
      </c>
      <c r="N373" s="48">
        <f t="shared" si="54"/>
        <v>25.289985952237608</v>
      </c>
      <c r="O373" s="13">
        <f t="shared" si="58"/>
        <v>-4641</v>
      </c>
      <c r="P373" s="48">
        <f t="shared" si="55"/>
        <v>-18.627332931968695</v>
      </c>
    </row>
    <row r="374" spans="1:16" ht="12.75">
      <c r="A374" s="1">
        <f t="shared" si="59"/>
        <v>30</v>
      </c>
      <c r="B374" s="4" t="s">
        <v>23</v>
      </c>
      <c r="C374" s="5" t="s">
        <v>62</v>
      </c>
      <c r="D374" s="49">
        <f t="shared" si="60"/>
        <v>0.1517369775563428</v>
      </c>
      <c r="E374" s="7">
        <v>46758</v>
      </c>
      <c r="F374" s="7">
        <v>50878</v>
      </c>
      <c r="G374" s="7">
        <v>-5128</v>
      </c>
      <c r="H374" s="48">
        <f t="shared" si="50"/>
        <v>-10.079012539801093</v>
      </c>
      <c r="I374" s="7">
        <v>0</v>
      </c>
      <c r="J374" s="48">
        <f t="shared" si="52"/>
        <v>0</v>
      </c>
      <c r="K374" s="7">
        <v>-28678</v>
      </c>
      <c r="L374" s="48">
        <f t="shared" si="53"/>
        <v>-56.366209363575614</v>
      </c>
      <c r="M374" s="7">
        <v>-691</v>
      </c>
      <c r="N374" s="48">
        <f t="shared" si="54"/>
        <v>-1.3581508707103267</v>
      </c>
      <c r="O374" s="13">
        <f t="shared" si="58"/>
        <v>16381</v>
      </c>
      <c r="P374" s="48">
        <f t="shared" si="55"/>
        <v>32.19662722591297</v>
      </c>
    </row>
    <row r="375" spans="1:16" ht="12.75">
      <c r="A375" s="1">
        <f t="shared" si="59"/>
        <v>31</v>
      </c>
      <c r="B375" s="4" t="s">
        <v>0</v>
      </c>
      <c r="C375" s="5" t="s">
        <v>21</v>
      </c>
      <c r="D375" s="49">
        <f t="shared" si="60"/>
        <v>0.1421572787294827</v>
      </c>
      <c r="E375" s="7">
        <v>43806</v>
      </c>
      <c r="F375" s="7">
        <v>26504</v>
      </c>
      <c r="G375" s="7">
        <v>-3670</v>
      </c>
      <c r="H375" s="48">
        <f t="shared" si="50"/>
        <v>-13.846966495623303</v>
      </c>
      <c r="I375" s="7">
        <v>-8382</v>
      </c>
      <c r="J375" s="48">
        <f t="shared" si="52"/>
        <v>-31.62541503169333</v>
      </c>
      <c r="K375" s="7">
        <v>-21923</v>
      </c>
      <c r="L375" s="48">
        <f t="shared" si="53"/>
        <v>-82.71581648053125</v>
      </c>
      <c r="M375" s="7">
        <v>4113</v>
      </c>
      <c r="N375" s="48">
        <f t="shared" si="54"/>
        <v>15.518412315122246</v>
      </c>
      <c r="O375" s="13">
        <f t="shared" si="58"/>
        <v>-3358</v>
      </c>
      <c r="P375" s="48">
        <f t="shared" si="55"/>
        <v>-12.669785692725627</v>
      </c>
    </row>
    <row r="376" spans="1:16" ht="12.75">
      <c r="A376" s="1">
        <f t="shared" si="59"/>
        <v>32</v>
      </c>
      <c r="B376" s="4" t="s">
        <v>0</v>
      </c>
      <c r="C376" s="5" t="s">
        <v>166</v>
      </c>
      <c r="D376" s="49">
        <f t="shared" si="60"/>
        <v>0.13985321837478398</v>
      </c>
      <c r="E376" s="7">
        <v>43096</v>
      </c>
      <c r="F376" s="7">
        <v>60995</v>
      </c>
      <c r="G376" s="7">
        <v>-7980</v>
      </c>
      <c r="H376" s="48">
        <f t="shared" si="50"/>
        <v>-13.083039593409296</v>
      </c>
      <c r="I376" s="7">
        <v>-7568</v>
      </c>
      <c r="J376" s="48">
        <f t="shared" si="52"/>
        <v>-12.407574391343553</v>
      </c>
      <c r="K376" s="7">
        <v>-10116</v>
      </c>
      <c r="L376" s="48">
        <f t="shared" si="53"/>
        <v>-16.5849659808181</v>
      </c>
      <c r="M376" s="7">
        <v>0</v>
      </c>
      <c r="N376" s="48">
        <f t="shared" si="54"/>
        <v>0</v>
      </c>
      <c r="O376" s="13">
        <f t="shared" si="58"/>
        <v>35331</v>
      </c>
      <c r="P376" s="48">
        <f t="shared" si="55"/>
        <v>57.924420034429055</v>
      </c>
    </row>
    <row r="377" spans="1:16" ht="12.75">
      <c r="A377" s="1">
        <f t="shared" si="59"/>
        <v>33</v>
      </c>
      <c r="B377" s="4" t="s">
        <v>46</v>
      </c>
      <c r="C377" s="5" t="s">
        <v>49</v>
      </c>
      <c r="D377" s="49">
        <f t="shared" si="60"/>
        <v>0.11333056305231531</v>
      </c>
      <c r="E377" s="7">
        <v>34923</v>
      </c>
      <c r="F377" s="7">
        <v>110212</v>
      </c>
      <c r="G377" s="7">
        <v>0</v>
      </c>
      <c r="H377" s="48">
        <f t="shared" si="50"/>
        <v>0</v>
      </c>
      <c r="I377" s="7">
        <v>0</v>
      </c>
      <c r="J377" s="48">
        <f t="shared" si="52"/>
        <v>0</v>
      </c>
      <c r="K377" s="7">
        <v>-18204</v>
      </c>
      <c r="L377" s="48">
        <f t="shared" si="53"/>
        <v>-16.51725764889486</v>
      </c>
      <c r="M377" s="7">
        <v>0</v>
      </c>
      <c r="N377" s="48">
        <f t="shared" si="54"/>
        <v>0</v>
      </c>
      <c r="O377" s="13">
        <f aca="true" t="shared" si="61" ref="O377:O403">+F377+G377+I377+K377+M377</f>
        <v>92008</v>
      </c>
      <c r="P377" s="48">
        <f t="shared" si="55"/>
        <v>83.48274235110514</v>
      </c>
    </row>
    <row r="378" spans="1:16" ht="12.75">
      <c r="A378" s="1">
        <f t="shared" si="59"/>
        <v>34</v>
      </c>
      <c r="B378" s="4" t="s">
        <v>0</v>
      </c>
      <c r="C378" s="5" t="s">
        <v>170</v>
      </c>
      <c r="D378" s="49">
        <f t="shared" si="60"/>
        <v>0.11268153196648469</v>
      </c>
      <c r="E378" s="7">
        <v>34723</v>
      </c>
      <c r="F378" s="7">
        <v>65624</v>
      </c>
      <c r="G378" s="7">
        <v>-26750</v>
      </c>
      <c r="H378" s="48">
        <f t="shared" si="50"/>
        <v>-40.76252590515665</v>
      </c>
      <c r="I378" s="7">
        <v>-5311</v>
      </c>
      <c r="J378" s="48">
        <f t="shared" si="52"/>
        <v>-8.093075704010728</v>
      </c>
      <c r="K378" s="7">
        <v>-31798</v>
      </c>
      <c r="L378" s="48">
        <f t="shared" si="53"/>
        <v>-48.454833597464344</v>
      </c>
      <c r="M378" s="7">
        <v>0</v>
      </c>
      <c r="N378" s="48">
        <f t="shared" si="54"/>
        <v>0</v>
      </c>
      <c r="O378" s="13">
        <f t="shared" si="61"/>
        <v>1765</v>
      </c>
      <c r="P378" s="48">
        <f t="shared" si="55"/>
        <v>2.68956479336828</v>
      </c>
    </row>
    <row r="379" spans="1:16" ht="12.75">
      <c r="A379" s="1">
        <f t="shared" si="59"/>
        <v>35</v>
      </c>
      <c r="B379" s="4" t="s">
        <v>23</v>
      </c>
      <c r="C379" s="5" t="s">
        <v>64</v>
      </c>
      <c r="D379" s="49">
        <f t="shared" si="60"/>
        <v>0.09177624069188012</v>
      </c>
      <c r="E379" s="7">
        <v>28281</v>
      </c>
      <c r="F379" s="7">
        <v>16978</v>
      </c>
      <c r="G379" s="7">
        <v>-281</v>
      </c>
      <c r="H379" s="48">
        <f t="shared" si="50"/>
        <v>-1.6550830486511956</v>
      </c>
      <c r="I379" s="7">
        <v>-7944</v>
      </c>
      <c r="J379" s="48">
        <f t="shared" si="52"/>
        <v>-46.789963482153375</v>
      </c>
      <c r="K379" s="7">
        <v>-7731</v>
      </c>
      <c r="L379" s="48">
        <f t="shared" si="53"/>
        <v>-45.535398751325246</v>
      </c>
      <c r="M379" s="7">
        <v>0</v>
      </c>
      <c r="N379" s="48">
        <f t="shared" si="54"/>
        <v>0</v>
      </c>
      <c r="O379" s="13">
        <f t="shared" si="61"/>
        <v>1022</v>
      </c>
      <c r="P379" s="48">
        <f t="shared" si="55"/>
        <v>6.019554717870185</v>
      </c>
    </row>
    <row r="380" spans="1:16" ht="12.75">
      <c r="A380" s="1">
        <f t="shared" si="59"/>
        <v>36</v>
      </c>
      <c r="B380" s="4" t="s">
        <v>23</v>
      </c>
      <c r="C380" s="5" t="s">
        <v>26</v>
      </c>
      <c r="D380" s="49">
        <f t="shared" si="60"/>
        <v>0.08850512401929375</v>
      </c>
      <c r="E380" s="7">
        <v>27273</v>
      </c>
      <c r="F380" s="7">
        <v>27939</v>
      </c>
      <c r="G380" s="7">
        <v>-7169</v>
      </c>
      <c r="H380" s="48">
        <f t="shared" si="50"/>
        <v>-25.65947242206235</v>
      </c>
      <c r="I380" s="7">
        <v>-6309</v>
      </c>
      <c r="J380" s="48">
        <f t="shared" si="52"/>
        <v>-22.581337914742832</v>
      </c>
      <c r="K380" s="7">
        <v>-7773</v>
      </c>
      <c r="L380" s="48">
        <f t="shared" si="53"/>
        <v>-27.821325029528616</v>
      </c>
      <c r="M380" s="7">
        <v>0</v>
      </c>
      <c r="N380" s="48">
        <f t="shared" si="54"/>
        <v>0</v>
      </c>
      <c r="O380" s="13">
        <f t="shared" si="61"/>
        <v>6688</v>
      </c>
      <c r="P380" s="48">
        <f t="shared" si="55"/>
        <v>23.9378646336662</v>
      </c>
    </row>
    <row r="381" spans="1:16" ht="12.75">
      <c r="A381" s="1">
        <f t="shared" si="59"/>
        <v>37</v>
      </c>
      <c r="B381" s="4" t="s">
        <v>0</v>
      </c>
      <c r="C381" s="5" t="s">
        <v>60</v>
      </c>
      <c r="D381" s="49">
        <f t="shared" si="60"/>
        <v>0.06898875926836673</v>
      </c>
      <c r="E381" s="7">
        <v>21259</v>
      </c>
      <c r="F381" s="7">
        <v>-8837</v>
      </c>
      <c r="G381" s="7">
        <v>0</v>
      </c>
      <c r="H381" s="48">
        <f t="shared" si="50"/>
        <v>0</v>
      </c>
      <c r="I381" s="7">
        <v>-2583</v>
      </c>
      <c r="J381" s="48">
        <f t="shared" si="52"/>
        <v>29.229376485232546</v>
      </c>
      <c r="K381" s="7">
        <v>0</v>
      </c>
      <c r="L381" s="48">
        <f t="shared" si="53"/>
        <v>0</v>
      </c>
      <c r="M381" s="7">
        <v>0</v>
      </c>
      <c r="N381" s="48">
        <f t="shared" si="54"/>
        <v>0</v>
      </c>
      <c r="O381" s="13">
        <f t="shared" si="61"/>
        <v>-11420</v>
      </c>
      <c r="P381" s="48">
        <f t="shared" si="55"/>
        <v>129.22937648523254</v>
      </c>
    </row>
    <row r="382" spans="1:16" ht="12.75">
      <c r="A382" s="1">
        <f t="shared" si="59"/>
        <v>38</v>
      </c>
      <c r="B382" s="4" t="s">
        <v>46</v>
      </c>
      <c r="C382" s="5" t="s">
        <v>47</v>
      </c>
      <c r="D382" s="49">
        <f t="shared" si="60"/>
        <v>0.06471813472360119</v>
      </c>
      <c r="E382" s="7">
        <v>19943</v>
      </c>
      <c r="F382" s="7">
        <v>87962</v>
      </c>
      <c r="G382" s="7">
        <v>-237564</v>
      </c>
      <c r="H382" s="48">
        <f aca="true" t="shared" si="62" ref="H382:H445">+(G382*100)/F382</f>
        <v>-270.0757145130852</v>
      </c>
      <c r="I382" s="7">
        <v>-7336</v>
      </c>
      <c r="J382" s="48">
        <f t="shared" si="52"/>
        <v>-8.339964984879835</v>
      </c>
      <c r="K382" s="7">
        <v>-58809</v>
      </c>
      <c r="L382" s="48">
        <f t="shared" si="53"/>
        <v>-66.85727927968895</v>
      </c>
      <c r="M382" s="7">
        <v>-19</v>
      </c>
      <c r="N382" s="48">
        <f t="shared" si="54"/>
        <v>-0.02160023646574657</v>
      </c>
      <c r="O382" s="13">
        <f t="shared" si="61"/>
        <v>-215766</v>
      </c>
      <c r="P382" s="48">
        <f t="shared" si="55"/>
        <v>-245.29455901411973</v>
      </c>
    </row>
    <row r="383" spans="1:16" ht="12.75">
      <c r="A383" s="1">
        <f t="shared" si="59"/>
        <v>39</v>
      </c>
      <c r="B383" s="4" t="s">
        <v>0</v>
      </c>
      <c r="C383" s="5" t="s">
        <v>16</v>
      </c>
      <c r="D383" s="49">
        <f t="shared" si="60"/>
        <v>0.054401785614323336</v>
      </c>
      <c r="E383" s="7">
        <v>16764</v>
      </c>
      <c r="F383" s="7">
        <v>17468</v>
      </c>
      <c r="G383" s="7">
        <v>-4872</v>
      </c>
      <c r="H383" s="48">
        <f t="shared" si="62"/>
        <v>-27.89100068697046</v>
      </c>
      <c r="I383" s="7">
        <v>-3811</v>
      </c>
      <c r="J383" s="48">
        <f t="shared" si="52"/>
        <v>-21.8170368674147</v>
      </c>
      <c r="K383" s="7">
        <v>-3771</v>
      </c>
      <c r="L383" s="48">
        <f t="shared" si="53"/>
        <v>-21.588046713991297</v>
      </c>
      <c r="M383" s="7">
        <v>0</v>
      </c>
      <c r="N383" s="48">
        <f t="shared" si="54"/>
        <v>0</v>
      </c>
      <c r="O383" s="13">
        <f t="shared" si="61"/>
        <v>5014</v>
      </c>
      <c r="P383" s="48">
        <f t="shared" si="55"/>
        <v>28.70391573162354</v>
      </c>
    </row>
    <row r="384" spans="1:16" ht="12.75">
      <c r="A384" s="1">
        <f t="shared" si="59"/>
        <v>40</v>
      </c>
      <c r="B384" s="4" t="s">
        <v>0</v>
      </c>
      <c r="C384" s="5" t="s">
        <v>22</v>
      </c>
      <c r="D384" s="49">
        <f t="shared" si="60"/>
        <v>0.0523540925385277</v>
      </c>
      <c r="E384" s="7">
        <v>16133</v>
      </c>
      <c r="F384" s="7">
        <v>18597</v>
      </c>
      <c r="G384" s="7">
        <v>19</v>
      </c>
      <c r="H384" s="48">
        <f t="shared" si="62"/>
        <v>0.10216701618540625</v>
      </c>
      <c r="I384" s="7">
        <v>-4436</v>
      </c>
      <c r="J384" s="48">
        <f t="shared" si="52"/>
        <v>-23.85330967360327</v>
      </c>
      <c r="K384" s="7">
        <v>-3709</v>
      </c>
      <c r="L384" s="48">
        <f t="shared" si="53"/>
        <v>-19.944077001666937</v>
      </c>
      <c r="M384" s="7">
        <v>0</v>
      </c>
      <c r="N384" s="48">
        <f t="shared" si="54"/>
        <v>0</v>
      </c>
      <c r="O384" s="13">
        <f t="shared" si="61"/>
        <v>10471</v>
      </c>
      <c r="P384" s="48">
        <f t="shared" si="55"/>
        <v>56.3047803409152</v>
      </c>
    </row>
    <row r="385" spans="1:16" ht="12.75">
      <c r="A385" s="1">
        <f t="shared" si="59"/>
        <v>41</v>
      </c>
      <c r="B385" s="4" t="s">
        <v>23</v>
      </c>
      <c r="C385" s="5" t="s">
        <v>52</v>
      </c>
      <c r="D385" s="49">
        <f t="shared" si="60"/>
        <v>0.05156876492467264</v>
      </c>
      <c r="E385" s="7">
        <v>15891</v>
      </c>
      <c r="F385" s="7">
        <v>13247</v>
      </c>
      <c r="G385" s="7">
        <v>-10272</v>
      </c>
      <c r="H385" s="48">
        <f t="shared" si="62"/>
        <v>-77.54208500037744</v>
      </c>
      <c r="I385" s="7">
        <v>-3741</v>
      </c>
      <c r="J385" s="48">
        <f t="shared" si="52"/>
        <v>-28.240356307088398</v>
      </c>
      <c r="K385" s="7">
        <v>-2682</v>
      </c>
      <c r="L385" s="48">
        <f t="shared" si="53"/>
        <v>-20.246093455121915</v>
      </c>
      <c r="M385" s="7">
        <v>0</v>
      </c>
      <c r="N385" s="48">
        <f t="shared" si="54"/>
        <v>0</v>
      </c>
      <c r="O385" s="13">
        <f t="shared" si="61"/>
        <v>-3448</v>
      </c>
      <c r="P385" s="48">
        <f t="shared" si="55"/>
        <v>-26.028534762587757</v>
      </c>
    </row>
    <row r="386" spans="1:16" ht="12.75">
      <c r="A386" s="1">
        <f t="shared" si="59"/>
        <v>42</v>
      </c>
      <c r="B386" s="4" t="s">
        <v>23</v>
      </c>
      <c r="C386" s="5" t="s">
        <v>43</v>
      </c>
      <c r="D386" s="49">
        <f t="shared" si="60"/>
        <v>0.04617207144599096</v>
      </c>
      <c r="E386" s="7">
        <v>14228</v>
      </c>
      <c r="F386" s="7">
        <v>14177</v>
      </c>
      <c r="G386" s="7">
        <v>-4848</v>
      </c>
      <c r="H386" s="48">
        <f t="shared" si="62"/>
        <v>-34.19623333568456</v>
      </c>
      <c r="I386" s="7">
        <v>-3133</v>
      </c>
      <c r="J386" s="48">
        <f t="shared" si="52"/>
        <v>-22.09917471961628</v>
      </c>
      <c r="K386" s="7">
        <v>-2086</v>
      </c>
      <c r="L386" s="48">
        <f t="shared" si="53"/>
        <v>-14.713973337095295</v>
      </c>
      <c r="M386" s="7">
        <v>0</v>
      </c>
      <c r="N386" s="48">
        <f t="shared" si="54"/>
        <v>0</v>
      </c>
      <c r="O386" s="13">
        <f t="shared" si="61"/>
        <v>4110</v>
      </c>
      <c r="P386" s="48">
        <f t="shared" si="55"/>
        <v>28.990618607603864</v>
      </c>
    </row>
    <row r="387" spans="1:16" ht="12.75">
      <c r="A387" s="1">
        <f t="shared" si="59"/>
        <v>43</v>
      </c>
      <c r="B387" s="4" t="s">
        <v>0</v>
      </c>
      <c r="C387" s="14" t="s">
        <v>173</v>
      </c>
      <c r="D387" s="49">
        <f t="shared" si="60"/>
        <v>0.0437933725164217</v>
      </c>
      <c r="E387" s="7">
        <v>13495</v>
      </c>
      <c r="F387" s="7">
        <v>9452</v>
      </c>
      <c r="G387" s="7">
        <v>-8279</v>
      </c>
      <c r="H387" s="48">
        <f t="shared" si="62"/>
        <v>-87.58992805755396</v>
      </c>
      <c r="I387" s="7">
        <v>-2895</v>
      </c>
      <c r="J387" s="48">
        <f t="shared" si="52"/>
        <v>-30.628438425730003</v>
      </c>
      <c r="K387" s="7">
        <v>-2687</v>
      </c>
      <c r="L387" s="48">
        <f t="shared" si="53"/>
        <v>-28.427845958527296</v>
      </c>
      <c r="M387" s="7">
        <v>0</v>
      </c>
      <c r="N387" s="48">
        <f t="shared" si="54"/>
        <v>0</v>
      </c>
      <c r="O387" s="13">
        <f t="shared" si="61"/>
        <v>-4409</v>
      </c>
      <c r="P387" s="48">
        <f t="shared" si="55"/>
        <v>-46.64621244181126</v>
      </c>
    </row>
    <row r="388" spans="1:16" ht="12.75">
      <c r="A388" s="1">
        <f t="shared" si="59"/>
        <v>44</v>
      </c>
      <c r="B388" s="4" t="s">
        <v>0</v>
      </c>
      <c r="C388" s="5" t="s">
        <v>75</v>
      </c>
      <c r="D388" s="49">
        <f t="shared" si="60"/>
        <v>0.0374977709838646</v>
      </c>
      <c r="E388" s="7">
        <v>11555</v>
      </c>
      <c r="F388" s="7">
        <v>29041</v>
      </c>
      <c r="G388" s="7">
        <v>-1874</v>
      </c>
      <c r="H388" s="48">
        <f t="shared" si="62"/>
        <v>-6.452945835198513</v>
      </c>
      <c r="I388" s="7">
        <v>-1485</v>
      </c>
      <c r="J388" s="48">
        <f t="shared" si="52"/>
        <v>-5.113460280293379</v>
      </c>
      <c r="K388" s="7">
        <v>-107726</v>
      </c>
      <c r="L388" s="48">
        <f t="shared" si="53"/>
        <v>-370.9445267036259</v>
      </c>
      <c r="M388" s="7">
        <v>2087</v>
      </c>
      <c r="N388" s="48">
        <f t="shared" si="54"/>
        <v>7.186391653179987</v>
      </c>
      <c r="O388" s="13">
        <f t="shared" si="61"/>
        <v>-79957</v>
      </c>
      <c r="P388" s="48">
        <f t="shared" si="55"/>
        <v>-275.32454116593783</v>
      </c>
    </row>
    <row r="389" spans="1:16" ht="12.75">
      <c r="A389" s="1">
        <f t="shared" si="59"/>
        <v>45</v>
      </c>
      <c r="B389" s="4" t="s">
        <v>23</v>
      </c>
      <c r="C389" s="5" t="s">
        <v>66</v>
      </c>
      <c r="D389" s="49">
        <f t="shared" si="60"/>
        <v>0.031166472741586813</v>
      </c>
      <c r="E389" s="7">
        <v>9604</v>
      </c>
      <c r="F389" s="7">
        <v>6402</v>
      </c>
      <c r="G389" s="7">
        <v>6</v>
      </c>
      <c r="H389" s="48">
        <f t="shared" si="62"/>
        <v>0.09372071227741331</v>
      </c>
      <c r="I389" s="7">
        <v>-2064</v>
      </c>
      <c r="J389" s="48">
        <f t="shared" si="52"/>
        <v>-32.239925023430175</v>
      </c>
      <c r="K389" s="7">
        <v>-3375</v>
      </c>
      <c r="L389" s="48">
        <f t="shared" si="53"/>
        <v>-52.71790065604499</v>
      </c>
      <c r="M389" s="7">
        <v>0</v>
      </c>
      <c r="N389" s="48">
        <f t="shared" si="54"/>
        <v>0</v>
      </c>
      <c r="O389" s="13">
        <f t="shared" si="61"/>
        <v>969</v>
      </c>
      <c r="P389" s="48">
        <f t="shared" si="55"/>
        <v>15.13589503280225</v>
      </c>
    </row>
    <row r="390" spans="1:16" ht="12.75">
      <c r="A390" s="1">
        <f t="shared" si="59"/>
        <v>46</v>
      </c>
      <c r="B390" s="4" t="s">
        <v>0</v>
      </c>
      <c r="C390" s="5" t="s">
        <v>53</v>
      </c>
      <c r="D390" s="49">
        <f t="shared" si="60"/>
        <v>0.022349385440577716</v>
      </c>
      <c r="E390" s="7">
        <v>6887</v>
      </c>
      <c r="F390" s="7">
        <v>2873</v>
      </c>
      <c r="G390" s="7">
        <v>173</v>
      </c>
      <c r="H390" s="48">
        <f t="shared" si="62"/>
        <v>6.021580229725026</v>
      </c>
      <c r="I390" s="7">
        <v>0</v>
      </c>
      <c r="J390" s="48">
        <f t="shared" si="52"/>
        <v>0</v>
      </c>
      <c r="K390" s="7">
        <v>-1279</v>
      </c>
      <c r="L390" s="48">
        <f t="shared" si="53"/>
        <v>-44.51792551340063</v>
      </c>
      <c r="M390" s="7">
        <v>0</v>
      </c>
      <c r="N390" s="48">
        <f t="shared" si="54"/>
        <v>0</v>
      </c>
      <c r="O390" s="13">
        <f t="shared" si="61"/>
        <v>1767</v>
      </c>
      <c r="P390" s="48">
        <f t="shared" si="55"/>
        <v>61.5036547163244</v>
      </c>
    </row>
    <row r="391" spans="1:16" ht="12.75">
      <c r="A391" s="1">
        <f t="shared" si="59"/>
        <v>47</v>
      </c>
      <c r="B391" s="4" t="s">
        <v>0</v>
      </c>
      <c r="C391" s="5" t="s">
        <v>42</v>
      </c>
      <c r="D391" s="49">
        <f t="shared" si="60"/>
        <v>0.02025950534420309</v>
      </c>
      <c r="E391" s="7">
        <v>6243</v>
      </c>
      <c r="F391" s="7">
        <v>13964</v>
      </c>
      <c r="G391" s="7">
        <v>45</v>
      </c>
      <c r="H391" s="48">
        <f t="shared" si="62"/>
        <v>0.3222572328845603</v>
      </c>
      <c r="I391" s="7">
        <v>-1062</v>
      </c>
      <c r="J391" s="48">
        <f t="shared" si="52"/>
        <v>-7.605270696075623</v>
      </c>
      <c r="K391" s="7">
        <v>-3952</v>
      </c>
      <c r="L391" s="48">
        <f t="shared" si="53"/>
        <v>-28.301346319106273</v>
      </c>
      <c r="M391" s="7">
        <v>0</v>
      </c>
      <c r="N391" s="48">
        <f t="shared" si="54"/>
        <v>0</v>
      </c>
      <c r="O391" s="13">
        <f t="shared" si="61"/>
        <v>8995</v>
      </c>
      <c r="P391" s="48">
        <f t="shared" si="55"/>
        <v>64.41564021770266</v>
      </c>
    </row>
    <row r="392" spans="1:16" ht="12.75">
      <c r="A392" s="1">
        <f t="shared" si="59"/>
        <v>48</v>
      </c>
      <c r="B392" s="4" t="s">
        <v>0</v>
      </c>
      <c r="C392" s="5" t="s">
        <v>15</v>
      </c>
      <c r="D392" s="49">
        <f t="shared" si="60"/>
        <v>0.017562781182576825</v>
      </c>
      <c r="E392" s="7">
        <v>5412</v>
      </c>
      <c r="F392" s="7">
        <v>15963</v>
      </c>
      <c r="G392" s="7">
        <v>0</v>
      </c>
      <c r="H392" s="48">
        <f t="shared" si="62"/>
        <v>0</v>
      </c>
      <c r="I392" s="7">
        <v>0</v>
      </c>
      <c r="J392" s="48">
        <f aca="true" t="shared" si="63" ref="J392:J455">+(I392*100)/F392</f>
        <v>0</v>
      </c>
      <c r="K392" s="7">
        <v>-4568</v>
      </c>
      <c r="L392" s="48">
        <f aca="true" t="shared" si="64" ref="L392:L455">+(K392*100)/F392</f>
        <v>-28.61617490446658</v>
      </c>
      <c r="M392" s="7">
        <v>0</v>
      </c>
      <c r="N392" s="48">
        <f aca="true" t="shared" si="65" ref="N392:N455">+(M392*100)/F392</f>
        <v>0</v>
      </c>
      <c r="O392" s="13">
        <f t="shared" si="61"/>
        <v>11395</v>
      </c>
      <c r="P392" s="48">
        <f aca="true" t="shared" si="66" ref="P392:P455">+(O392*100)/F392</f>
        <v>71.38382509553342</v>
      </c>
    </row>
    <row r="393" spans="1:16" ht="12.75">
      <c r="A393" s="1">
        <f t="shared" si="59"/>
        <v>49</v>
      </c>
      <c r="B393" s="4" t="s">
        <v>0</v>
      </c>
      <c r="C393" s="5" t="s">
        <v>39</v>
      </c>
      <c r="D393" s="49">
        <f t="shared" si="60"/>
        <v>0.008294617276915441</v>
      </c>
      <c r="E393" s="7">
        <v>2556</v>
      </c>
      <c r="F393" s="7">
        <v>1305</v>
      </c>
      <c r="G393" s="7">
        <v>0</v>
      </c>
      <c r="H393" s="48">
        <f t="shared" si="62"/>
        <v>0</v>
      </c>
      <c r="I393" s="7">
        <v>-769</v>
      </c>
      <c r="J393" s="48">
        <f t="shared" si="63"/>
        <v>-58.9272030651341</v>
      </c>
      <c r="K393" s="7">
        <v>-129</v>
      </c>
      <c r="L393" s="48">
        <f t="shared" si="64"/>
        <v>-9.885057471264368</v>
      </c>
      <c r="M393" s="7">
        <v>0</v>
      </c>
      <c r="N393" s="48">
        <f t="shared" si="65"/>
        <v>0</v>
      </c>
      <c r="O393" s="13">
        <f t="shared" si="61"/>
        <v>407</v>
      </c>
      <c r="P393" s="48">
        <f t="shared" si="66"/>
        <v>31.18773946360153</v>
      </c>
    </row>
    <row r="394" spans="1:16" ht="12.75">
      <c r="A394" s="1">
        <f t="shared" si="59"/>
        <v>50</v>
      </c>
      <c r="B394" s="4" t="s">
        <v>0</v>
      </c>
      <c r="C394" s="5" t="s">
        <v>10</v>
      </c>
      <c r="D394" s="49">
        <f t="shared" si="60"/>
        <v>0.007739695698530253</v>
      </c>
      <c r="E394" s="7">
        <v>2385</v>
      </c>
      <c r="F394" s="7">
        <v>1200</v>
      </c>
      <c r="G394" s="7">
        <v>0</v>
      </c>
      <c r="H394" s="48">
        <f t="shared" si="62"/>
        <v>0</v>
      </c>
      <c r="I394" s="7">
        <v>-497</v>
      </c>
      <c r="J394" s="48">
        <f t="shared" si="63"/>
        <v>-41.416666666666664</v>
      </c>
      <c r="K394" s="7">
        <v>-1374</v>
      </c>
      <c r="L394" s="48">
        <f t="shared" si="64"/>
        <v>-114.5</v>
      </c>
      <c r="M394" s="7">
        <v>0</v>
      </c>
      <c r="N394" s="48">
        <f t="shared" si="65"/>
        <v>0</v>
      </c>
      <c r="O394" s="13">
        <f t="shared" si="61"/>
        <v>-671</v>
      </c>
      <c r="P394" s="48">
        <f t="shared" si="66"/>
        <v>-55.916666666666664</v>
      </c>
    </row>
    <row r="395" spans="1:16" ht="12.75">
      <c r="A395" s="1">
        <f t="shared" si="59"/>
        <v>51</v>
      </c>
      <c r="B395" s="4" t="s">
        <v>0</v>
      </c>
      <c r="C395" s="5" t="s">
        <v>50</v>
      </c>
      <c r="D395" s="49">
        <f t="shared" si="60"/>
        <v>0.005286358194090474</v>
      </c>
      <c r="E395" s="7">
        <v>1629</v>
      </c>
      <c r="F395" s="7">
        <v>27462</v>
      </c>
      <c r="G395" s="7">
        <v>-6357</v>
      </c>
      <c r="H395" s="48">
        <f t="shared" si="62"/>
        <v>-23.148350447891634</v>
      </c>
      <c r="I395" s="7">
        <v>-667</v>
      </c>
      <c r="J395" s="48">
        <f t="shared" si="63"/>
        <v>-2.4288107202680065</v>
      </c>
      <c r="K395" s="7">
        <v>-442</v>
      </c>
      <c r="L395" s="48">
        <f t="shared" si="64"/>
        <v>-1.6094967591581093</v>
      </c>
      <c r="M395" s="7">
        <v>0</v>
      </c>
      <c r="N395" s="48">
        <f t="shared" si="65"/>
        <v>0</v>
      </c>
      <c r="O395" s="13">
        <f t="shared" si="61"/>
        <v>19996</v>
      </c>
      <c r="P395" s="48">
        <f t="shared" si="66"/>
        <v>72.81334207268225</v>
      </c>
    </row>
    <row r="396" spans="1:16" ht="12.75">
      <c r="A396" s="1">
        <f t="shared" si="59"/>
        <v>52</v>
      </c>
      <c r="B396" s="4" t="s">
        <v>0</v>
      </c>
      <c r="C396" s="5" t="s">
        <v>41</v>
      </c>
      <c r="D396" s="49">
        <f t="shared" si="60"/>
        <v>0.0040012766441458285</v>
      </c>
      <c r="E396" s="7">
        <v>1233</v>
      </c>
      <c r="F396" s="7">
        <v>1121</v>
      </c>
      <c r="G396" s="7">
        <v>0</v>
      </c>
      <c r="H396" s="48">
        <f t="shared" si="62"/>
        <v>0</v>
      </c>
      <c r="I396" s="7">
        <v>-328</v>
      </c>
      <c r="J396" s="48">
        <f t="shared" si="63"/>
        <v>-29.25958965209634</v>
      </c>
      <c r="K396" s="7">
        <v>-167</v>
      </c>
      <c r="L396" s="48">
        <f t="shared" si="64"/>
        <v>-14.897413024085639</v>
      </c>
      <c r="M396" s="7">
        <v>0</v>
      </c>
      <c r="N396" s="48">
        <f t="shared" si="65"/>
        <v>0</v>
      </c>
      <c r="O396" s="13">
        <f t="shared" si="61"/>
        <v>626</v>
      </c>
      <c r="P396" s="48">
        <f t="shared" si="66"/>
        <v>55.84299732381802</v>
      </c>
    </row>
    <row r="397" spans="1:16" ht="12.75">
      <c r="A397" s="1">
        <f t="shared" si="59"/>
        <v>53</v>
      </c>
      <c r="B397" s="4" t="s">
        <v>0</v>
      </c>
      <c r="C397" s="5" t="s">
        <v>165</v>
      </c>
      <c r="D397" s="49">
        <f t="shared" si="60"/>
        <v>0.0019698093454959594</v>
      </c>
      <c r="E397" s="7">
        <v>607</v>
      </c>
      <c r="F397" s="7">
        <v>1755</v>
      </c>
      <c r="G397" s="7">
        <v>0</v>
      </c>
      <c r="H397" s="48">
        <f t="shared" si="62"/>
        <v>0</v>
      </c>
      <c r="I397" s="7">
        <v>-158</v>
      </c>
      <c r="J397" s="48">
        <f t="shared" si="63"/>
        <v>-9.002849002849002</v>
      </c>
      <c r="K397" s="7">
        <v>-123</v>
      </c>
      <c r="L397" s="48">
        <f t="shared" si="64"/>
        <v>-7.0085470085470085</v>
      </c>
      <c r="M397" s="7">
        <v>0</v>
      </c>
      <c r="N397" s="48">
        <f t="shared" si="65"/>
        <v>0</v>
      </c>
      <c r="O397" s="13">
        <f t="shared" si="61"/>
        <v>1474</v>
      </c>
      <c r="P397" s="48">
        <f t="shared" si="66"/>
        <v>83.98860398860398</v>
      </c>
    </row>
    <row r="398" spans="1:16" ht="12.75">
      <c r="A398" s="1">
        <f t="shared" si="59"/>
        <v>54</v>
      </c>
      <c r="B398" s="4" t="s">
        <v>0</v>
      </c>
      <c r="C398" s="5" t="s">
        <v>149</v>
      </c>
      <c r="D398" s="49">
        <f t="shared" si="60"/>
        <v>0.001713442066592861</v>
      </c>
      <c r="E398" s="7">
        <v>528</v>
      </c>
      <c r="F398" s="7">
        <v>3054</v>
      </c>
      <c r="G398" s="7">
        <v>0</v>
      </c>
      <c r="H398" s="48">
        <f t="shared" si="62"/>
        <v>0</v>
      </c>
      <c r="I398" s="7">
        <v>-86</v>
      </c>
      <c r="J398" s="48">
        <f t="shared" si="63"/>
        <v>-2.8159790438768826</v>
      </c>
      <c r="K398" s="7">
        <v>-147</v>
      </c>
      <c r="L398" s="48">
        <f t="shared" si="64"/>
        <v>-4.81335952848723</v>
      </c>
      <c r="M398" s="7">
        <v>104</v>
      </c>
      <c r="N398" s="48">
        <f t="shared" si="65"/>
        <v>3.4053700065487886</v>
      </c>
      <c r="O398" s="13">
        <f t="shared" si="61"/>
        <v>2925</v>
      </c>
      <c r="P398" s="48">
        <f t="shared" si="66"/>
        <v>95.77603143418467</v>
      </c>
    </row>
    <row r="399" spans="1:16" ht="12.75">
      <c r="A399" s="1">
        <f t="shared" si="59"/>
        <v>55</v>
      </c>
      <c r="B399" s="4" t="s">
        <v>0</v>
      </c>
      <c r="C399" s="5" t="s">
        <v>65</v>
      </c>
      <c r="D399" s="49">
        <f t="shared" si="60"/>
        <v>0.0009378499190252591</v>
      </c>
      <c r="E399" s="7">
        <v>289</v>
      </c>
      <c r="F399" s="7">
        <v>2050</v>
      </c>
      <c r="G399" s="7">
        <v>0</v>
      </c>
      <c r="H399" s="48">
        <f t="shared" si="62"/>
        <v>0</v>
      </c>
      <c r="I399" s="7">
        <v>0</v>
      </c>
      <c r="J399" s="48">
        <f t="shared" si="63"/>
        <v>0</v>
      </c>
      <c r="K399" s="7">
        <v>1</v>
      </c>
      <c r="L399" s="48">
        <f t="shared" si="64"/>
        <v>0.04878048780487805</v>
      </c>
      <c r="M399" s="7">
        <v>0</v>
      </c>
      <c r="N399" s="48">
        <f t="shared" si="65"/>
        <v>0</v>
      </c>
      <c r="O399" s="13">
        <f t="shared" si="61"/>
        <v>2051</v>
      </c>
      <c r="P399" s="48">
        <f t="shared" si="66"/>
        <v>100.04878048780488</v>
      </c>
    </row>
    <row r="400" spans="1:16" ht="12.75">
      <c r="A400" s="1">
        <f t="shared" si="59"/>
        <v>56</v>
      </c>
      <c r="B400" s="4" t="s">
        <v>0</v>
      </c>
      <c r="C400" s="5" t="s">
        <v>71</v>
      </c>
      <c r="D400" s="49">
        <f t="shared" si="60"/>
        <v>0.0002628575897614048</v>
      </c>
      <c r="E400" s="7">
        <v>81</v>
      </c>
      <c r="F400" s="7">
        <v>828</v>
      </c>
      <c r="G400" s="7">
        <v>-523</v>
      </c>
      <c r="H400" s="48">
        <f t="shared" si="62"/>
        <v>-63.16425120772947</v>
      </c>
      <c r="I400" s="7">
        <v>-10</v>
      </c>
      <c r="J400" s="48">
        <f t="shared" si="63"/>
        <v>-1.2077294685990339</v>
      </c>
      <c r="K400" s="7">
        <v>-19</v>
      </c>
      <c r="L400" s="48">
        <f t="shared" si="64"/>
        <v>-2.2946859903381642</v>
      </c>
      <c r="M400" s="7">
        <v>0</v>
      </c>
      <c r="N400" s="48">
        <f t="shared" si="65"/>
        <v>0</v>
      </c>
      <c r="O400" s="13">
        <f t="shared" si="61"/>
        <v>276</v>
      </c>
      <c r="P400" s="48">
        <f t="shared" si="66"/>
        <v>33.333333333333336</v>
      </c>
    </row>
    <row r="401" spans="1:16" ht="12.75">
      <c r="A401" s="1">
        <f t="shared" si="59"/>
        <v>57</v>
      </c>
      <c r="B401" s="4" t="s">
        <v>0</v>
      </c>
      <c r="C401" s="5" t="s">
        <v>120</v>
      </c>
      <c r="D401" s="49">
        <f t="shared" si="60"/>
        <v>-0.0003277606983444677</v>
      </c>
      <c r="E401" s="7">
        <v>-101</v>
      </c>
      <c r="F401" s="7">
        <v>-3</v>
      </c>
      <c r="G401" s="7">
        <v>0</v>
      </c>
      <c r="H401" s="48">
        <f t="shared" si="62"/>
        <v>0</v>
      </c>
      <c r="I401" s="7">
        <v>289</v>
      </c>
      <c r="J401" s="48">
        <f t="shared" si="63"/>
        <v>-9633.333333333334</v>
      </c>
      <c r="K401" s="7">
        <v>0</v>
      </c>
      <c r="L401" s="48">
        <f t="shared" si="64"/>
        <v>0</v>
      </c>
      <c r="M401" s="7">
        <v>0</v>
      </c>
      <c r="N401" s="48">
        <f t="shared" si="65"/>
        <v>0</v>
      </c>
      <c r="O401" s="13">
        <f t="shared" si="61"/>
        <v>286</v>
      </c>
      <c r="P401" s="48">
        <f t="shared" si="66"/>
        <v>-9533.333333333334</v>
      </c>
    </row>
    <row r="402" spans="1:16" ht="12.75">
      <c r="A402" s="1">
        <f t="shared" si="59"/>
        <v>58</v>
      </c>
      <c r="B402" s="4" t="s">
        <v>0</v>
      </c>
      <c r="C402" s="5" t="s">
        <v>63</v>
      </c>
      <c r="D402" s="49">
        <f t="shared" si="60"/>
        <v>-0.0028589819330839213</v>
      </c>
      <c r="E402" s="7">
        <v>-881</v>
      </c>
      <c r="F402" s="7">
        <v>-132</v>
      </c>
      <c r="G402" s="7">
        <v>-7000</v>
      </c>
      <c r="H402" s="48">
        <f t="shared" si="62"/>
        <v>5303.030303030303</v>
      </c>
      <c r="I402" s="7">
        <v>-119</v>
      </c>
      <c r="J402" s="48">
        <f t="shared" si="63"/>
        <v>90.15151515151516</v>
      </c>
      <c r="K402" s="7">
        <v>-1383</v>
      </c>
      <c r="L402" s="48">
        <f t="shared" si="64"/>
        <v>1047.7272727272727</v>
      </c>
      <c r="M402" s="7">
        <v>0</v>
      </c>
      <c r="N402" s="48">
        <f t="shared" si="65"/>
        <v>0</v>
      </c>
      <c r="O402" s="13">
        <f t="shared" si="61"/>
        <v>-8634</v>
      </c>
      <c r="P402" s="48">
        <f t="shared" si="66"/>
        <v>6540.909090909091</v>
      </c>
    </row>
    <row r="403" spans="1:16" ht="12.75">
      <c r="A403" s="1">
        <f t="shared" si="59"/>
        <v>59</v>
      </c>
      <c r="B403" s="4" t="s">
        <v>0</v>
      </c>
      <c r="C403" s="5" t="s">
        <v>61</v>
      </c>
      <c r="D403" s="49">
        <f t="shared" si="60"/>
        <v>-0.12726201530966977</v>
      </c>
      <c r="E403" s="7">
        <v>-39216</v>
      </c>
      <c r="F403" s="7">
        <v>26413</v>
      </c>
      <c r="G403" s="7">
        <v>-1749</v>
      </c>
      <c r="H403" s="48">
        <f t="shared" si="62"/>
        <v>-6.621739295044107</v>
      </c>
      <c r="I403" s="7">
        <v>-5645</v>
      </c>
      <c r="J403" s="48">
        <f t="shared" si="63"/>
        <v>-21.37205164123727</v>
      </c>
      <c r="K403" s="7">
        <v>-3004</v>
      </c>
      <c r="L403" s="48">
        <f t="shared" si="64"/>
        <v>-11.373187445576042</v>
      </c>
      <c r="M403" s="7">
        <v>-3106</v>
      </c>
      <c r="N403" s="48">
        <f t="shared" si="65"/>
        <v>-11.759360920758716</v>
      </c>
      <c r="O403" s="13">
        <f t="shared" si="61"/>
        <v>12909</v>
      </c>
      <c r="P403" s="48">
        <f t="shared" si="66"/>
        <v>48.87366069738386</v>
      </c>
    </row>
    <row r="404" spans="2:16" ht="12.75">
      <c r="B404" s="4"/>
      <c r="C404" s="17" t="s">
        <v>180</v>
      </c>
      <c r="D404" s="49">
        <f t="shared" si="60"/>
        <v>100</v>
      </c>
      <c r="E404" s="15">
        <v>30815165</v>
      </c>
      <c r="F404" s="15">
        <v>12450022</v>
      </c>
      <c r="G404" s="15">
        <v>-2590896</v>
      </c>
      <c r="H404" s="48">
        <f t="shared" si="62"/>
        <v>-20.810372865204574</v>
      </c>
      <c r="I404" s="15">
        <v>-5959000</v>
      </c>
      <c r="J404" s="48">
        <f t="shared" si="63"/>
        <v>-47.863369237419825</v>
      </c>
      <c r="K404" s="15">
        <v>-3320996</v>
      </c>
      <c r="L404" s="48">
        <f t="shared" si="64"/>
        <v>-26.674619530792796</v>
      </c>
      <c r="M404" s="15">
        <v>2775819</v>
      </c>
      <c r="N404" s="48">
        <f t="shared" si="65"/>
        <v>22.295695541742816</v>
      </c>
      <c r="O404" s="16">
        <v>3354949</v>
      </c>
      <c r="P404" s="48">
        <f t="shared" si="66"/>
        <v>26.947333908325625</v>
      </c>
    </row>
    <row r="405" spans="2:16" ht="12.75">
      <c r="B405" s="4"/>
      <c r="C405" s="5"/>
      <c r="D405" s="5"/>
      <c r="E405" s="7"/>
      <c r="F405" s="7"/>
      <c r="G405" s="7"/>
      <c r="H405" s="48"/>
      <c r="I405" s="7"/>
      <c r="J405" s="48"/>
      <c r="K405" s="7"/>
      <c r="L405" s="48"/>
      <c r="M405" s="7"/>
      <c r="N405" s="48"/>
      <c r="O405" s="13"/>
      <c r="P405" s="48"/>
    </row>
    <row r="406" spans="2:16" ht="12.75">
      <c r="B406" s="4"/>
      <c r="C406" s="5"/>
      <c r="D406" s="5"/>
      <c r="E406" s="7"/>
      <c r="F406" s="7"/>
      <c r="G406" s="7"/>
      <c r="H406" s="48"/>
      <c r="I406" s="7"/>
      <c r="J406" s="48"/>
      <c r="K406" s="7"/>
      <c r="L406" s="48"/>
      <c r="M406" s="7"/>
      <c r="N406" s="48"/>
      <c r="O406" s="13"/>
      <c r="P406" s="48"/>
    </row>
    <row r="407" spans="2:16" ht="12.75">
      <c r="B407" s="23" t="s">
        <v>189</v>
      </c>
      <c r="C407" s="5"/>
      <c r="D407" s="5"/>
      <c r="E407" s="7"/>
      <c r="F407" s="7"/>
      <c r="G407" s="7"/>
      <c r="H407" s="48"/>
      <c r="I407" s="7"/>
      <c r="J407" s="48"/>
      <c r="K407" s="7"/>
      <c r="L407" s="48"/>
      <c r="M407" s="7"/>
      <c r="N407" s="48"/>
      <c r="O407" s="13"/>
      <c r="P407" s="48"/>
    </row>
    <row r="408" spans="1:16" ht="12.75">
      <c r="A408" s="1">
        <v>1</v>
      </c>
      <c r="B408" s="4" t="s">
        <v>0</v>
      </c>
      <c r="C408" s="5" t="s">
        <v>55</v>
      </c>
      <c r="D408" s="49">
        <f>(E408*100)/$E$472</f>
        <v>18.09559651055037</v>
      </c>
      <c r="E408" s="7">
        <v>20002781</v>
      </c>
      <c r="F408" s="7">
        <v>8410489</v>
      </c>
      <c r="G408" s="7">
        <v>-5179321</v>
      </c>
      <c r="H408" s="48">
        <f t="shared" si="62"/>
        <v>-61.58168686743422</v>
      </c>
      <c r="I408" s="7">
        <v>-3867425</v>
      </c>
      <c r="J408" s="48">
        <f t="shared" si="63"/>
        <v>-45.98335483228145</v>
      </c>
      <c r="K408" s="7">
        <v>-4528756</v>
      </c>
      <c r="L408" s="48">
        <f t="shared" si="64"/>
        <v>-53.84652426273907</v>
      </c>
      <c r="M408" s="7">
        <v>4487645</v>
      </c>
      <c r="N408" s="48">
        <f t="shared" si="65"/>
        <v>53.35771796384253</v>
      </c>
      <c r="O408" s="13">
        <f aca="true" t="shared" si="67" ref="O408:O439">+F408+G408+I408+K408+M408</f>
        <v>-677368</v>
      </c>
      <c r="P408" s="48">
        <f t="shared" si="66"/>
        <v>-8.05384799861221</v>
      </c>
    </row>
    <row r="409" spans="1:16" ht="12.75">
      <c r="A409" s="1">
        <f aca="true" t="shared" si="68" ref="A409:A417">+A408+1</f>
        <v>2</v>
      </c>
      <c r="B409" s="4" t="s">
        <v>0</v>
      </c>
      <c r="C409" s="5" t="s">
        <v>127</v>
      </c>
      <c r="D409" s="49">
        <f aca="true" t="shared" si="69" ref="D409:D472">(E409*100)/$E$472</f>
        <v>11.216343081719344</v>
      </c>
      <c r="E409" s="7">
        <v>12398489</v>
      </c>
      <c r="F409" s="7">
        <v>4668405</v>
      </c>
      <c r="G409" s="7">
        <v>-200712</v>
      </c>
      <c r="H409" s="48">
        <f t="shared" si="62"/>
        <v>-4.299369913278732</v>
      </c>
      <c r="I409" s="7">
        <v>-2391050</v>
      </c>
      <c r="J409" s="48">
        <f t="shared" si="63"/>
        <v>-51.21770711838412</v>
      </c>
      <c r="K409" s="7">
        <v>-2489975</v>
      </c>
      <c r="L409" s="48">
        <f t="shared" si="64"/>
        <v>-53.33673920750235</v>
      </c>
      <c r="M409" s="7">
        <v>5435358</v>
      </c>
      <c r="N409" s="48">
        <f t="shared" si="65"/>
        <v>116.42858749401562</v>
      </c>
      <c r="O409" s="13">
        <f t="shared" si="67"/>
        <v>5022026</v>
      </c>
      <c r="P409" s="48">
        <f t="shared" si="66"/>
        <v>107.57477125485043</v>
      </c>
    </row>
    <row r="410" spans="1:16" ht="12.75">
      <c r="A410" s="1">
        <f t="shared" si="68"/>
        <v>3</v>
      </c>
      <c r="B410" s="4" t="s">
        <v>0</v>
      </c>
      <c r="C410" s="5" t="s">
        <v>75</v>
      </c>
      <c r="D410" s="49">
        <f t="shared" si="69"/>
        <v>10.91094635451338</v>
      </c>
      <c r="E410" s="7">
        <v>12060905</v>
      </c>
      <c r="F410" s="7">
        <v>4433367</v>
      </c>
      <c r="G410" s="7">
        <v>-76927</v>
      </c>
      <c r="H410" s="48">
        <f t="shared" si="62"/>
        <v>-1.735182311773422</v>
      </c>
      <c r="I410" s="7">
        <v>-2090111</v>
      </c>
      <c r="J410" s="48">
        <f t="shared" si="63"/>
        <v>-47.14500288381269</v>
      </c>
      <c r="K410" s="7">
        <v>-3214679</v>
      </c>
      <c r="L410" s="48">
        <f t="shared" si="64"/>
        <v>-72.51100574349022</v>
      </c>
      <c r="M410" s="7">
        <v>2635072</v>
      </c>
      <c r="N410" s="48">
        <f t="shared" si="65"/>
        <v>59.43726292003346</v>
      </c>
      <c r="O410" s="13">
        <f t="shared" si="67"/>
        <v>1686722</v>
      </c>
      <c r="P410" s="48">
        <f t="shared" si="66"/>
        <v>38.04607198095714</v>
      </c>
    </row>
    <row r="411" spans="1:16" ht="12.75">
      <c r="A411" s="1">
        <f t="shared" si="68"/>
        <v>4</v>
      </c>
      <c r="B411" s="4" t="s">
        <v>0</v>
      </c>
      <c r="C411" s="5" t="s">
        <v>45</v>
      </c>
      <c r="D411" s="49">
        <f t="shared" si="69"/>
        <v>10.643415731182778</v>
      </c>
      <c r="E411" s="7">
        <v>11765178</v>
      </c>
      <c r="F411" s="7">
        <v>7460189</v>
      </c>
      <c r="G411" s="7">
        <v>-247539</v>
      </c>
      <c r="H411" s="48">
        <f t="shared" si="62"/>
        <v>-3.318133092874725</v>
      </c>
      <c r="I411" s="7">
        <v>-2728020</v>
      </c>
      <c r="J411" s="48">
        <f t="shared" si="63"/>
        <v>-36.567706260525036</v>
      </c>
      <c r="K411" s="7">
        <v>-2569405</v>
      </c>
      <c r="L411" s="48">
        <f t="shared" si="64"/>
        <v>-34.441553692540495</v>
      </c>
      <c r="M411" s="7">
        <v>1718370</v>
      </c>
      <c r="N411" s="48">
        <f t="shared" si="65"/>
        <v>23.03386683634959</v>
      </c>
      <c r="O411" s="13">
        <f t="shared" si="67"/>
        <v>3633595</v>
      </c>
      <c r="P411" s="48">
        <f t="shared" si="66"/>
        <v>48.70647379040933</v>
      </c>
    </row>
    <row r="412" spans="1:16" ht="12.75">
      <c r="A412" s="1">
        <f t="shared" si="68"/>
        <v>5</v>
      </c>
      <c r="B412" s="4" t="s">
        <v>0</v>
      </c>
      <c r="C412" s="5" t="s">
        <v>57</v>
      </c>
      <c r="D412" s="49">
        <f t="shared" si="69"/>
        <v>7.79437250007339</v>
      </c>
      <c r="E412" s="7">
        <v>8615860</v>
      </c>
      <c r="F412" s="7">
        <v>8324929</v>
      </c>
      <c r="G412" s="7">
        <v>52031</v>
      </c>
      <c r="H412" s="48">
        <f t="shared" si="62"/>
        <v>0.6250023273471762</v>
      </c>
      <c r="I412" s="7">
        <v>-1147538</v>
      </c>
      <c r="J412" s="48">
        <f t="shared" si="63"/>
        <v>-13.784357800528989</v>
      </c>
      <c r="K412" s="7">
        <v>-2819967</v>
      </c>
      <c r="L412" s="48">
        <f t="shared" si="64"/>
        <v>-33.87376637086034</v>
      </c>
      <c r="M412" s="7">
        <v>0</v>
      </c>
      <c r="N412" s="48">
        <f t="shared" si="65"/>
        <v>0</v>
      </c>
      <c r="O412" s="13">
        <f t="shared" si="67"/>
        <v>4409455</v>
      </c>
      <c r="P412" s="48">
        <f t="shared" si="66"/>
        <v>52.96687815595784</v>
      </c>
    </row>
    <row r="413" spans="1:16" ht="12.75">
      <c r="A413" s="1">
        <f t="shared" si="68"/>
        <v>6</v>
      </c>
      <c r="B413" s="12" t="s">
        <v>0</v>
      </c>
      <c r="C413" s="8" t="s">
        <v>177</v>
      </c>
      <c r="D413" s="49">
        <f t="shared" si="69"/>
        <v>6.925462252202256</v>
      </c>
      <c r="E413" s="7">
        <v>7655371</v>
      </c>
      <c r="F413" s="7">
        <v>3161781</v>
      </c>
      <c r="G413" s="7">
        <v>-29031</v>
      </c>
      <c r="H413" s="48">
        <f t="shared" si="62"/>
        <v>-0.9181850355859561</v>
      </c>
      <c r="I413" s="7">
        <v>-1806502</v>
      </c>
      <c r="J413" s="48">
        <f t="shared" si="63"/>
        <v>-57.13558276174093</v>
      </c>
      <c r="K413" s="7">
        <v>-1656345</v>
      </c>
      <c r="L413" s="48">
        <f t="shared" si="64"/>
        <v>-52.38645560840551</v>
      </c>
      <c r="M413" s="7">
        <v>1666045</v>
      </c>
      <c r="N413" s="48">
        <f t="shared" si="65"/>
        <v>52.69324472504579</v>
      </c>
      <c r="O413" s="13">
        <f t="shared" si="67"/>
        <v>1335948</v>
      </c>
      <c r="P413" s="48">
        <f t="shared" si="66"/>
        <v>42.25302131931339</v>
      </c>
    </row>
    <row r="414" spans="1:16" ht="12.75">
      <c r="A414" s="1">
        <f t="shared" si="68"/>
        <v>7</v>
      </c>
      <c r="B414" s="4" t="s">
        <v>0</v>
      </c>
      <c r="C414" s="5" t="s">
        <v>36</v>
      </c>
      <c r="D414" s="49">
        <f t="shared" si="69"/>
        <v>3.9152938051689126</v>
      </c>
      <c r="E414" s="7">
        <v>4327946</v>
      </c>
      <c r="F414" s="7">
        <v>609250</v>
      </c>
      <c r="G414" s="7">
        <v>-246189</v>
      </c>
      <c r="H414" s="48">
        <f t="shared" si="62"/>
        <v>-40.40853508411982</v>
      </c>
      <c r="I414" s="7">
        <v>-1004823</v>
      </c>
      <c r="J414" s="48">
        <f t="shared" si="63"/>
        <v>-164.92786212556422</v>
      </c>
      <c r="K414" s="7">
        <v>-457356</v>
      </c>
      <c r="L414" s="48">
        <f t="shared" si="64"/>
        <v>-75.06869101354124</v>
      </c>
      <c r="M414" s="7">
        <v>1415349</v>
      </c>
      <c r="N414" s="48">
        <f t="shared" si="65"/>
        <v>232.31005334427576</v>
      </c>
      <c r="O414" s="13">
        <f t="shared" si="67"/>
        <v>316231</v>
      </c>
      <c r="P414" s="48">
        <f t="shared" si="66"/>
        <v>51.90496512105047</v>
      </c>
    </row>
    <row r="415" spans="1:16" ht="12.75">
      <c r="A415" s="1">
        <f t="shared" si="68"/>
        <v>8</v>
      </c>
      <c r="B415" s="4" t="s">
        <v>0</v>
      </c>
      <c r="C415" s="5" t="s">
        <v>19</v>
      </c>
      <c r="D415" s="49">
        <f t="shared" si="69"/>
        <v>3.597610971535558</v>
      </c>
      <c r="E415" s="7">
        <v>3976781</v>
      </c>
      <c r="F415" s="7">
        <v>1691295</v>
      </c>
      <c r="G415" s="7">
        <v>-66533</v>
      </c>
      <c r="H415" s="48">
        <f t="shared" si="62"/>
        <v>-3.9338495058520246</v>
      </c>
      <c r="I415" s="7">
        <v>-837801</v>
      </c>
      <c r="J415" s="48">
        <f t="shared" si="63"/>
        <v>-49.53606555923124</v>
      </c>
      <c r="K415" s="7">
        <v>-620771</v>
      </c>
      <c r="L415" s="48">
        <f t="shared" si="64"/>
        <v>-36.70388666672579</v>
      </c>
      <c r="M415" s="7">
        <v>979374</v>
      </c>
      <c r="N415" s="48">
        <f t="shared" si="65"/>
        <v>57.906751926778</v>
      </c>
      <c r="O415" s="13">
        <f t="shared" si="67"/>
        <v>1145564</v>
      </c>
      <c r="P415" s="48">
        <f t="shared" si="66"/>
        <v>67.73295019496895</v>
      </c>
    </row>
    <row r="416" spans="1:16" ht="12.75">
      <c r="A416" s="1">
        <f t="shared" si="68"/>
        <v>9</v>
      </c>
      <c r="B416" s="4" t="s">
        <v>0</v>
      </c>
      <c r="C416" s="5" t="s">
        <v>41</v>
      </c>
      <c r="D416" s="49">
        <f t="shared" si="69"/>
        <v>2.5285650165128764</v>
      </c>
      <c r="E416" s="7">
        <v>2795063</v>
      </c>
      <c r="F416" s="7">
        <v>2730757</v>
      </c>
      <c r="G416" s="7">
        <v>139250</v>
      </c>
      <c r="H416" s="48">
        <f t="shared" si="62"/>
        <v>5.099318613849566</v>
      </c>
      <c r="I416" s="7">
        <v>-960747</v>
      </c>
      <c r="J416" s="48">
        <f t="shared" si="63"/>
        <v>-35.18244208474061</v>
      </c>
      <c r="K416" s="7">
        <v>-1516863</v>
      </c>
      <c r="L416" s="48">
        <f t="shared" si="64"/>
        <v>-55.54734456416298</v>
      </c>
      <c r="M416" s="7">
        <v>0</v>
      </c>
      <c r="N416" s="48">
        <f t="shared" si="65"/>
        <v>0</v>
      </c>
      <c r="O416" s="13">
        <f t="shared" si="67"/>
        <v>392397</v>
      </c>
      <c r="P416" s="48">
        <f t="shared" si="66"/>
        <v>14.369531964945985</v>
      </c>
    </row>
    <row r="417" spans="1:16" ht="12.75">
      <c r="A417" s="1">
        <f t="shared" si="68"/>
        <v>10</v>
      </c>
      <c r="B417" s="4" t="s">
        <v>0</v>
      </c>
      <c r="C417" s="5" t="s">
        <v>31</v>
      </c>
      <c r="D417" s="49">
        <f t="shared" si="69"/>
        <v>2.4513799343845384</v>
      </c>
      <c r="E417" s="7">
        <v>2709743</v>
      </c>
      <c r="F417" s="7">
        <v>854792</v>
      </c>
      <c r="G417" s="7">
        <v>-14627</v>
      </c>
      <c r="H417" s="48">
        <f t="shared" si="62"/>
        <v>-1.7111765201358926</v>
      </c>
      <c r="I417" s="7">
        <v>-630675</v>
      </c>
      <c r="J417" s="48">
        <f t="shared" si="63"/>
        <v>-73.78110698275135</v>
      </c>
      <c r="K417" s="7">
        <v>-396522</v>
      </c>
      <c r="L417" s="48">
        <f t="shared" si="64"/>
        <v>-46.38812717011858</v>
      </c>
      <c r="M417" s="7">
        <v>602342</v>
      </c>
      <c r="N417" s="48">
        <f t="shared" si="65"/>
        <v>70.46649945249838</v>
      </c>
      <c r="O417" s="13">
        <f t="shared" si="67"/>
        <v>415310</v>
      </c>
      <c r="P417" s="48">
        <f t="shared" si="66"/>
        <v>48.586088779492556</v>
      </c>
    </row>
    <row r="418" spans="1:16" ht="12.75">
      <c r="A418" s="1">
        <f aca="true" t="shared" si="70" ref="A418:A471">+A417+1</f>
        <v>11</v>
      </c>
      <c r="B418" s="4" t="s">
        <v>0</v>
      </c>
      <c r="C418" s="5" t="s">
        <v>8</v>
      </c>
      <c r="D418" s="49">
        <f t="shared" si="69"/>
        <v>2.137281340031452</v>
      </c>
      <c r="E418" s="7">
        <v>2362540</v>
      </c>
      <c r="F418" s="7">
        <v>2251065</v>
      </c>
      <c r="G418" s="7">
        <v>33810</v>
      </c>
      <c r="H418" s="48">
        <f t="shared" si="62"/>
        <v>1.501955740949284</v>
      </c>
      <c r="I418" s="7">
        <v>-456134</v>
      </c>
      <c r="J418" s="48">
        <f t="shared" si="63"/>
        <v>-20.263031054189906</v>
      </c>
      <c r="K418" s="7">
        <v>-415552</v>
      </c>
      <c r="L418" s="48">
        <f t="shared" si="64"/>
        <v>-18.46023993087716</v>
      </c>
      <c r="M418" s="7">
        <v>0</v>
      </c>
      <c r="N418" s="48">
        <f t="shared" si="65"/>
        <v>0</v>
      </c>
      <c r="O418" s="13">
        <f t="shared" si="67"/>
        <v>1413189</v>
      </c>
      <c r="P418" s="48">
        <f t="shared" si="66"/>
        <v>62.77868475588222</v>
      </c>
    </row>
    <row r="419" spans="1:16" ht="12.75">
      <c r="A419" s="1">
        <f t="shared" si="70"/>
        <v>12</v>
      </c>
      <c r="B419" s="4" t="s">
        <v>0</v>
      </c>
      <c r="C419" s="5" t="s">
        <v>168</v>
      </c>
      <c r="D419" s="49">
        <f t="shared" si="69"/>
        <v>2.0515038538940313</v>
      </c>
      <c r="E419" s="7">
        <v>2267722</v>
      </c>
      <c r="F419" s="7">
        <v>1936765</v>
      </c>
      <c r="G419" s="7">
        <v>-363096</v>
      </c>
      <c r="H419" s="48">
        <f t="shared" si="62"/>
        <v>-18.747550683743253</v>
      </c>
      <c r="I419" s="7">
        <v>-535256</v>
      </c>
      <c r="J419" s="48">
        <f t="shared" si="63"/>
        <v>-27.636600207046286</v>
      </c>
      <c r="K419" s="7">
        <v>-796733</v>
      </c>
      <c r="L419" s="48">
        <f t="shared" si="64"/>
        <v>-41.13730886297512</v>
      </c>
      <c r="M419" s="7">
        <v>0</v>
      </c>
      <c r="N419" s="48">
        <f t="shared" si="65"/>
        <v>0</v>
      </c>
      <c r="O419" s="13">
        <f t="shared" si="67"/>
        <v>241680</v>
      </c>
      <c r="P419" s="48">
        <f t="shared" si="66"/>
        <v>12.478540246235346</v>
      </c>
    </row>
    <row r="420" spans="1:16" ht="12.75">
      <c r="A420" s="1">
        <f t="shared" si="70"/>
        <v>13</v>
      </c>
      <c r="B420" s="4" t="s">
        <v>0</v>
      </c>
      <c r="C420" s="5" t="s">
        <v>16</v>
      </c>
      <c r="D420" s="49">
        <f t="shared" si="69"/>
        <v>2.0144890294640843</v>
      </c>
      <c r="E420" s="7">
        <v>2226806</v>
      </c>
      <c r="F420" s="7">
        <v>1533738</v>
      </c>
      <c r="G420" s="7">
        <v>-74353</v>
      </c>
      <c r="H420" s="48">
        <f t="shared" si="62"/>
        <v>-4.847829290269916</v>
      </c>
      <c r="I420" s="7">
        <v>-483662</v>
      </c>
      <c r="J420" s="48">
        <f t="shared" si="63"/>
        <v>-31.534851454420508</v>
      </c>
      <c r="K420" s="7">
        <v>-275914</v>
      </c>
      <c r="L420" s="48">
        <f t="shared" si="64"/>
        <v>-17.989643602753535</v>
      </c>
      <c r="M420" s="7">
        <v>0</v>
      </c>
      <c r="N420" s="48">
        <f t="shared" si="65"/>
        <v>0</v>
      </c>
      <c r="O420" s="13">
        <f t="shared" si="67"/>
        <v>699809</v>
      </c>
      <c r="P420" s="48">
        <f t="shared" si="66"/>
        <v>45.62767565255604</v>
      </c>
    </row>
    <row r="421" spans="1:16" ht="12.75">
      <c r="A421" s="1">
        <f t="shared" si="70"/>
        <v>14</v>
      </c>
      <c r="B421" s="4" t="s">
        <v>0</v>
      </c>
      <c r="C421" s="10" t="s">
        <v>169</v>
      </c>
      <c r="D421" s="49">
        <f t="shared" si="69"/>
        <v>1.9461234195072088</v>
      </c>
      <c r="E421" s="7">
        <v>2151235</v>
      </c>
      <c r="F421" s="7">
        <v>1166197</v>
      </c>
      <c r="G421" s="7">
        <v>-338858</v>
      </c>
      <c r="H421" s="48">
        <f t="shared" si="62"/>
        <v>-29.056668813245103</v>
      </c>
      <c r="I421" s="7">
        <v>-536312</v>
      </c>
      <c r="J421" s="48">
        <f t="shared" si="63"/>
        <v>-45.98811350054922</v>
      </c>
      <c r="K421" s="7">
        <v>-218193</v>
      </c>
      <c r="L421" s="48">
        <f t="shared" si="64"/>
        <v>-18.709789169411344</v>
      </c>
      <c r="M421" s="7">
        <v>381270</v>
      </c>
      <c r="N421" s="48">
        <f t="shared" si="65"/>
        <v>32.69344716201465</v>
      </c>
      <c r="O421" s="13">
        <f t="shared" si="67"/>
        <v>454104</v>
      </c>
      <c r="P421" s="48">
        <f t="shared" si="66"/>
        <v>38.938875678808984</v>
      </c>
    </row>
    <row r="422" spans="1:16" ht="12.75">
      <c r="A422" s="1">
        <f t="shared" si="70"/>
        <v>15</v>
      </c>
      <c r="B422" s="4" t="s">
        <v>23</v>
      </c>
      <c r="C422" s="5" t="s">
        <v>34</v>
      </c>
      <c r="D422" s="49">
        <f t="shared" si="69"/>
        <v>1.657584920213359</v>
      </c>
      <c r="E422" s="7">
        <v>1832286</v>
      </c>
      <c r="F422" s="7">
        <v>710313</v>
      </c>
      <c r="G422" s="7">
        <v>-18709</v>
      </c>
      <c r="H422" s="48">
        <f t="shared" si="62"/>
        <v>-2.6339092766146757</v>
      </c>
      <c r="I422" s="7">
        <v>-518442</v>
      </c>
      <c r="J422" s="48">
        <f t="shared" si="63"/>
        <v>-72.9878236777308</v>
      </c>
      <c r="K422" s="7">
        <v>-112140</v>
      </c>
      <c r="L422" s="48">
        <f t="shared" si="64"/>
        <v>-15.78740639689827</v>
      </c>
      <c r="M422" s="7">
        <v>389757</v>
      </c>
      <c r="N422" s="48">
        <f t="shared" si="65"/>
        <v>54.8711624312099</v>
      </c>
      <c r="O422" s="13">
        <f t="shared" si="67"/>
        <v>450779</v>
      </c>
      <c r="P422" s="48">
        <f t="shared" si="66"/>
        <v>63.46202307996616</v>
      </c>
    </row>
    <row r="423" spans="1:16" ht="12.75">
      <c r="A423" s="1">
        <f t="shared" si="70"/>
        <v>16</v>
      </c>
      <c r="B423" s="4" t="s">
        <v>0</v>
      </c>
      <c r="C423" s="5" t="s">
        <v>6</v>
      </c>
      <c r="D423" s="49">
        <f t="shared" si="69"/>
        <v>1.6543770170109788</v>
      </c>
      <c r="E423" s="7">
        <v>1828740</v>
      </c>
      <c r="F423" s="7">
        <v>513299</v>
      </c>
      <c r="G423" s="7">
        <v>-25150</v>
      </c>
      <c r="H423" s="48">
        <f t="shared" si="62"/>
        <v>-4.899678355110764</v>
      </c>
      <c r="I423" s="7">
        <v>-424664</v>
      </c>
      <c r="J423" s="48">
        <f t="shared" si="63"/>
        <v>-82.7322866399506</v>
      </c>
      <c r="K423" s="7">
        <v>-225309</v>
      </c>
      <c r="L423" s="48">
        <f t="shared" si="64"/>
        <v>-43.89429942392251</v>
      </c>
      <c r="M423" s="7">
        <v>476868</v>
      </c>
      <c r="N423" s="48">
        <f t="shared" si="65"/>
        <v>92.90257725029662</v>
      </c>
      <c r="O423" s="13">
        <f t="shared" si="67"/>
        <v>315044</v>
      </c>
      <c r="P423" s="48">
        <f t="shared" si="66"/>
        <v>61.376312831312745</v>
      </c>
    </row>
    <row r="424" spans="1:16" ht="12.75">
      <c r="A424" s="1">
        <f t="shared" si="70"/>
        <v>17</v>
      </c>
      <c r="B424" s="4" t="s">
        <v>0</v>
      </c>
      <c r="C424" s="5" t="s">
        <v>38</v>
      </c>
      <c r="D424" s="49">
        <f t="shared" si="69"/>
        <v>1.5165149795554973</v>
      </c>
      <c r="E424" s="7">
        <v>1676348</v>
      </c>
      <c r="F424" s="7">
        <v>935368</v>
      </c>
      <c r="G424" s="7">
        <v>-75598</v>
      </c>
      <c r="H424" s="48">
        <f t="shared" si="62"/>
        <v>-8.08216659111708</v>
      </c>
      <c r="I424" s="7">
        <v>-220605</v>
      </c>
      <c r="J424" s="48">
        <f t="shared" si="63"/>
        <v>-23.584835059570135</v>
      </c>
      <c r="K424" s="7">
        <v>-307259</v>
      </c>
      <c r="L424" s="48">
        <f t="shared" si="64"/>
        <v>-32.848996330855876</v>
      </c>
      <c r="M424" s="7">
        <v>251173</v>
      </c>
      <c r="N424" s="48">
        <f t="shared" si="65"/>
        <v>26.852853636215908</v>
      </c>
      <c r="O424" s="13">
        <f t="shared" si="67"/>
        <v>583079</v>
      </c>
      <c r="P424" s="48">
        <f t="shared" si="66"/>
        <v>62.33685565467281</v>
      </c>
    </row>
    <row r="425" spans="1:16" ht="12.75">
      <c r="A425" s="1">
        <f t="shared" si="70"/>
        <v>18</v>
      </c>
      <c r="B425" s="4" t="s">
        <v>0</v>
      </c>
      <c r="C425" s="5" t="s">
        <v>63</v>
      </c>
      <c r="D425" s="49">
        <f t="shared" si="69"/>
        <v>1.0468855498209033</v>
      </c>
      <c r="E425" s="7">
        <v>1157222</v>
      </c>
      <c r="F425" s="7">
        <v>1245326</v>
      </c>
      <c r="G425" s="7">
        <v>-5073</v>
      </c>
      <c r="H425" s="48">
        <f t="shared" si="62"/>
        <v>-0.40736321252427077</v>
      </c>
      <c r="I425" s="7">
        <v>-294995</v>
      </c>
      <c r="J425" s="48">
        <f t="shared" si="63"/>
        <v>-23.68817482329928</v>
      </c>
      <c r="K425" s="7">
        <v>-200942</v>
      </c>
      <c r="L425" s="48">
        <f t="shared" si="64"/>
        <v>-16.135694589207965</v>
      </c>
      <c r="M425" s="7">
        <v>0</v>
      </c>
      <c r="N425" s="48">
        <f t="shared" si="65"/>
        <v>0</v>
      </c>
      <c r="O425" s="13">
        <f t="shared" si="67"/>
        <v>744316</v>
      </c>
      <c r="P425" s="48">
        <f t="shared" si="66"/>
        <v>59.76876737496848</v>
      </c>
    </row>
    <row r="426" spans="1:16" ht="12.75">
      <c r="A426" s="1">
        <f t="shared" si="70"/>
        <v>19</v>
      </c>
      <c r="B426" s="4" t="s">
        <v>0</v>
      </c>
      <c r="C426" s="5" t="s">
        <v>13</v>
      </c>
      <c r="D426" s="49">
        <f t="shared" si="69"/>
        <v>0.8450671861672608</v>
      </c>
      <c r="E426" s="7">
        <v>934133</v>
      </c>
      <c r="F426" s="7">
        <v>786804</v>
      </c>
      <c r="G426" s="7">
        <v>-127122</v>
      </c>
      <c r="H426" s="48">
        <f t="shared" si="62"/>
        <v>-16.15675568502448</v>
      </c>
      <c r="I426" s="7">
        <v>-165214</v>
      </c>
      <c r="J426" s="48">
        <f t="shared" si="63"/>
        <v>-20.998113888592332</v>
      </c>
      <c r="K426" s="7">
        <v>-356350</v>
      </c>
      <c r="L426" s="48">
        <f t="shared" si="64"/>
        <v>-45.29082211071626</v>
      </c>
      <c r="M426" s="7">
        <v>14428</v>
      </c>
      <c r="N426" s="48">
        <f t="shared" si="65"/>
        <v>1.8337476677800317</v>
      </c>
      <c r="O426" s="13">
        <f t="shared" si="67"/>
        <v>152546</v>
      </c>
      <c r="P426" s="48">
        <f t="shared" si="66"/>
        <v>19.388055983446957</v>
      </c>
    </row>
    <row r="427" spans="1:16" ht="12.75">
      <c r="A427" s="1">
        <f t="shared" si="70"/>
        <v>20</v>
      </c>
      <c r="B427" s="4" t="s">
        <v>29</v>
      </c>
      <c r="C427" s="5" t="s">
        <v>157</v>
      </c>
      <c r="D427" s="49">
        <f t="shared" si="69"/>
        <v>0.746093511644865</v>
      </c>
      <c r="E427" s="7">
        <v>824728</v>
      </c>
      <c r="F427" s="7">
        <v>240580</v>
      </c>
      <c r="G427" s="7">
        <v>0</v>
      </c>
      <c r="H427" s="48">
        <f t="shared" si="62"/>
        <v>0</v>
      </c>
      <c r="I427" s="7">
        <v>-126589</v>
      </c>
      <c r="J427" s="48">
        <f t="shared" si="63"/>
        <v>-52.61825588161942</v>
      </c>
      <c r="K427" s="7">
        <v>-196213</v>
      </c>
      <c r="L427" s="48">
        <f t="shared" si="64"/>
        <v>-81.5583173996176</v>
      </c>
      <c r="M427" s="7">
        <v>192531</v>
      </c>
      <c r="N427" s="48">
        <f t="shared" si="65"/>
        <v>80.02784936403691</v>
      </c>
      <c r="O427" s="13">
        <f t="shared" si="67"/>
        <v>110309</v>
      </c>
      <c r="P427" s="48">
        <f t="shared" si="66"/>
        <v>45.8512760827999</v>
      </c>
    </row>
    <row r="428" spans="1:16" ht="12.75">
      <c r="A428" s="1">
        <f t="shared" si="70"/>
        <v>21</v>
      </c>
      <c r="B428" s="4" t="s">
        <v>23</v>
      </c>
      <c r="C428" s="5" t="s">
        <v>64</v>
      </c>
      <c r="D428" s="49">
        <f t="shared" si="69"/>
        <v>0.6214068555315908</v>
      </c>
      <c r="E428" s="7">
        <v>686900</v>
      </c>
      <c r="F428" s="7">
        <v>700595</v>
      </c>
      <c r="G428" s="7">
        <v>-8875</v>
      </c>
      <c r="H428" s="48">
        <f t="shared" si="62"/>
        <v>-1.2667803795345385</v>
      </c>
      <c r="I428" s="7">
        <v>-147023</v>
      </c>
      <c r="J428" s="48">
        <f t="shared" si="63"/>
        <v>-20.985448083414813</v>
      </c>
      <c r="K428" s="7">
        <v>-173904</v>
      </c>
      <c r="L428" s="48">
        <f t="shared" si="64"/>
        <v>-24.822329591275988</v>
      </c>
      <c r="M428" s="7">
        <v>0</v>
      </c>
      <c r="N428" s="48">
        <f t="shared" si="65"/>
        <v>0</v>
      </c>
      <c r="O428" s="13">
        <f t="shared" si="67"/>
        <v>370793</v>
      </c>
      <c r="P428" s="48">
        <f t="shared" si="66"/>
        <v>52.925441945774665</v>
      </c>
    </row>
    <row r="429" spans="1:16" ht="12.75">
      <c r="A429" s="1">
        <f t="shared" si="70"/>
        <v>22</v>
      </c>
      <c r="B429" s="4" t="s">
        <v>0</v>
      </c>
      <c r="C429" s="5" t="s">
        <v>37</v>
      </c>
      <c r="D429" s="49">
        <f t="shared" si="69"/>
        <v>0.6188032612235111</v>
      </c>
      <c r="E429" s="7">
        <v>684022</v>
      </c>
      <c r="F429" s="7">
        <v>850082</v>
      </c>
      <c r="G429" s="7">
        <v>0</v>
      </c>
      <c r="H429" s="48">
        <f t="shared" si="62"/>
        <v>0</v>
      </c>
      <c r="I429" s="7">
        <v>-135288</v>
      </c>
      <c r="J429" s="48">
        <f t="shared" si="63"/>
        <v>-15.914699993647671</v>
      </c>
      <c r="K429" s="7">
        <v>-213211</v>
      </c>
      <c r="L429" s="48">
        <f t="shared" si="64"/>
        <v>-25.081227458056986</v>
      </c>
      <c r="M429" s="7">
        <v>0</v>
      </c>
      <c r="N429" s="48">
        <f t="shared" si="65"/>
        <v>0</v>
      </c>
      <c r="O429" s="13">
        <f t="shared" si="67"/>
        <v>501583</v>
      </c>
      <c r="P429" s="48">
        <f t="shared" si="66"/>
        <v>59.00407254829534</v>
      </c>
    </row>
    <row r="430" spans="1:16" ht="12.75">
      <c r="A430" s="1">
        <f t="shared" si="70"/>
        <v>23</v>
      </c>
      <c r="B430" s="4" t="s">
        <v>0</v>
      </c>
      <c r="C430" s="3" t="s">
        <v>171</v>
      </c>
      <c r="D430" s="49">
        <f t="shared" si="69"/>
        <v>0.5841767234416984</v>
      </c>
      <c r="E430" s="7">
        <v>645746</v>
      </c>
      <c r="F430" s="7">
        <v>303904</v>
      </c>
      <c r="G430" s="7">
        <v>-144067</v>
      </c>
      <c r="H430" s="48">
        <f t="shared" si="62"/>
        <v>-47.405430662314416</v>
      </c>
      <c r="I430" s="7">
        <v>-124932</v>
      </c>
      <c r="J430" s="48">
        <f t="shared" si="63"/>
        <v>-41.10903443192587</v>
      </c>
      <c r="K430" s="7">
        <v>-76793</v>
      </c>
      <c r="L430" s="48">
        <f t="shared" si="64"/>
        <v>-25.26883489523007</v>
      </c>
      <c r="M430" s="7">
        <v>165418</v>
      </c>
      <c r="N430" s="48">
        <f t="shared" si="65"/>
        <v>54.43100452774561</v>
      </c>
      <c r="O430" s="13">
        <f t="shared" si="67"/>
        <v>123530</v>
      </c>
      <c r="P430" s="48">
        <f t="shared" si="66"/>
        <v>40.64770453827524</v>
      </c>
    </row>
    <row r="431" spans="1:16" ht="12.75">
      <c r="A431" s="1">
        <f t="shared" si="70"/>
        <v>24</v>
      </c>
      <c r="B431" s="4" t="s">
        <v>0</v>
      </c>
      <c r="C431" s="5" t="s">
        <v>2</v>
      </c>
      <c r="D431" s="49">
        <f t="shared" si="69"/>
        <v>0.39863399050267057</v>
      </c>
      <c r="E431" s="7">
        <v>440648</v>
      </c>
      <c r="F431" s="7">
        <v>422078</v>
      </c>
      <c r="G431" s="7">
        <v>-9200</v>
      </c>
      <c r="H431" s="48">
        <f t="shared" si="62"/>
        <v>-2.1796919052876484</v>
      </c>
      <c r="I431" s="7">
        <v>-106402</v>
      </c>
      <c r="J431" s="48">
        <f t="shared" si="63"/>
        <v>-25.209084576784385</v>
      </c>
      <c r="K431" s="7">
        <v>-133472</v>
      </c>
      <c r="L431" s="48">
        <f t="shared" si="64"/>
        <v>-31.622591085060108</v>
      </c>
      <c r="M431" s="7">
        <v>0</v>
      </c>
      <c r="N431" s="48">
        <f t="shared" si="65"/>
        <v>0</v>
      </c>
      <c r="O431" s="13">
        <f t="shared" si="67"/>
        <v>173004</v>
      </c>
      <c r="P431" s="48">
        <f t="shared" si="66"/>
        <v>40.98863243286786</v>
      </c>
    </row>
    <row r="432" spans="1:16" ht="12.75">
      <c r="A432" s="1">
        <f t="shared" si="70"/>
        <v>25</v>
      </c>
      <c r="B432" s="4" t="s">
        <v>23</v>
      </c>
      <c r="C432" s="5" t="s">
        <v>56</v>
      </c>
      <c r="D432" s="49">
        <f t="shared" si="69"/>
        <v>0.3875646437501818</v>
      </c>
      <c r="E432" s="7">
        <v>428412</v>
      </c>
      <c r="F432" s="7">
        <v>182750</v>
      </c>
      <c r="G432" s="7">
        <v>-25988</v>
      </c>
      <c r="H432" s="48">
        <f t="shared" si="62"/>
        <v>-14.220519835841314</v>
      </c>
      <c r="I432" s="7">
        <v>-79359</v>
      </c>
      <c r="J432" s="48">
        <f t="shared" si="63"/>
        <v>-43.4248974008208</v>
      </c>
      <c r="K432" s="7">
        <v>-68733</v>
      </c>
      <c r="L432" s="48">
        <f t="shared" si="64"/>
        <v>-37.610396716826266</v>
      </c>
      <c r="M432" s="7">
        <v>77705</v>
      </c>
      <c r="N432" s="48">
        <f t="shared" si="65"/>
        <v>42.51983584131327</v>
      </c>
      <c r="O432" s="13">
        <f t="shared" si="67"/>
        <v>86375</v>
      </c>
      <c r="P432" s="48">
        <f t="shared" si="66"/>
        <v>47.264021887824896</v>
      </c>
    </row>
    <row r="433" spans="1:16" ht="12.75">
      <c r="A433" s="1">
        <f t="shared" si="70"/>
        <v>26</v>
      </c>
      <c r="B433" s="4" t="s">
        <v>0</v>
      </c>
      <c r="C433" s="5" t="s">
        <v>58</v>
      </c>
      <c r="D433" s="49">
        <f t="shared" si="69"/>
        <v>0.3798407076131477</v>
      </c>
      <c r="E433" s="7">
        <v>419874</v>
      </c>
      <c r="F433" s="7">
        <v>639087</v>
      </c>
      <c r="G433" s="7">
        <v>-23417</v>
      </c>
      <c r="H433" s="48">
        <f t="shared" si="62"/>
        <v>-3.66413336525387</v>
      </c>
      <c r="I433" s="7">
        <v>-338557</v>
      </c>
      <c r="J433" s="48">
        <f t="shared" si="63"/>
        <v>-52.97510354615256</v>
      </c>
      <c r="K433" s="7">
        <v>-72213</v>
      </c>
      <c r="L433" s="48">
        <f t="shared" si="64"/>
        <v>-11.299400551098676</v>
      </c>
      <c r="M433" s="7">
        <v>0</v>
      </c>
      <c r="N433" s="48">
        <f t="shared" si="65"/>
        <v>0</v>
      </c>
      <c r="O433" s="13">
        <f t="shared" si="67"/>
        <v>204900</v>
      </c>
      <c r="P433" s="48">
        <f t="shared" si="66"/>
        <v>32.061362537494894</v>
      </c>
    </row>
    <row r="434" spans="1:16" ht="12.75">
      <c r="A434" s="1">
        <f t="shared" si="70"/>
        <v>27</v>
      </c>
      <c r="B434" s="4" t="s">
        <v>46</v>
      </c>
      <c r="C434" s="5" t="s">
        <v>47</v>
      </c>
      <c r="D434" s="49">
        <f t="shared" si="69"/>
        <v>0.36287934914122777</v>
      </c>
      <c r="E434" s="7">
        <v>401125</v>
      </c>
      <c r="F434" s="7">
        <v>507048</v>
      </c>
      <c r="G434" s="7">
        <v>-24408</v>
      </c>
      <c r="H434" s="48">
        <f t="shared" si="62"/>
        <v>-4.8137454442182985</v>
      </c>
      <c r="I434" s="7">
        <v>-6203</v>
      </c>
      <c r="J434" s="48">
        <f t="shared" si="63"/>
        <v>-1.223355579747874</v>
      </c>
      <c r="K434" s="7">
        <v>-86597</v>
      </c>
      <c r="L434" s="48">
        <f t="shared" si="64"/>
        <v>-17.078659219639956</v>
      </c>
      <c r="M434" s="7">
        <v>0</v>
      </c>
      <c r="N434" s="48">
        <f t="shared" si="65"/>
        <v>0</v>
      </c>
      <c r="O434" s="13">
        <f t="shared" si="67"/>
        <v>389840</v>
      </c>
      <c r="P434" s="48">
        <f t="shared" si="66"/>
        <v>76.88423975639387</v>
      </c>
    </row>
    <row r="435" spans="1:16" ht="12.75">
      <c r="A435" s="1">
        <f t="shared" si="70"/>
        <v>28</v>
      </c>
      <c r="B435" s="4" t="s">
        <v>0</v>
      </c>
      <c r="C435" s="14" t="s">
        <v>173</v>
      </c>
      <c r="D435" s="49">
        <f t="shared" si="69"/>
        <v>0.359561982800808</v>
      </c>
      <c r="E435" s="7">
        <v>397458</v>
      </c>
      <c r="F435" s="7">
        <v>244007</v>
      </c>
      <c r="G435" s="7">
        <v>-55042</v>
      </c>
      <c r="H435" s="48">
        <f t="shared" si="62"/>
        <v>-22.5575495784957</v>
      </c>
      <c r="I435" s="7">
        <v>-102049</v>
      </c>
      <c r="J435" s="48">
        <f t="shared" si="63"/>
        <v>-41.82216083964804</v>
      </c>
      <c r="K435" s="7">
        <v>-64694</v>
      </c>
      <c r="L435" s="48">
        <f t="shared" si="64"/>
        <v>-26.513173802390916</v>
      </c>
      <c r="M435" s="7">
        <v>16036</v>
      </c>
      <c r="N435" s="48">
        <f t="shared" si="65"/>
        <v>6.571942608203863</v>
      </c>
      <c r="O435" s="13">
        <f t="shared" si="67"/>
        <v>38258</v>
      </c>
      <c r="P435" s="48">
        <f t="shared" si="66"/>
        <v>15.679058387669206</v>
      </c>
    </row>
    <row r="436" spans="1:16" ht="12.75">
      <c r="A436" s="1">
        <f t="shared" si="70"/>
        <v>29</v>
      </c>
      <c r="B436" s="4" t="s">
        <v>0</v>
      </c>
      <c r="C436" s="5" t="s">
        <v>1</v>
      </c>
      <c r="D436" s="49">
        <f t="shared" si="69"/>
        <v>0.3118324359994588</v>
      </c>
      <c r="E436" s="7">
        <v>344698</v>
      </c>
      <c r="F436" s="7">
        <v>114929</v>
      </c>
      <c r="G436" s="7">
        <v>-169718</v>
      </c>
      <c r="H436" s="48">
        <f t="shared" si="62"/>
        <v>-147.6720409992256</v>
      </c>
      <c r="I436" s="7">
        <v>-74207</v>
      </c>
      <c r="J436" s="48">
        <f t="shared" si="63"/>
        <v>-64.56768961706793</v>
      </c>
      <c r="K436" s="7">
        <v>-250748</v>
      </c>
      <c r="L436" s="48">
        <f t="shared" si="64"/>
        <v>-218.17643936691348</v>
      </c>
      <c r="M436" s="7">
        <v>73982</v>
      </c>
      <c r="N436" s="48">
        <f t="shared" si="65"/>
        <v>64.37191657458082</v>
      </c>
      <c r="O436" s="13">
        <f t="shared" si="67"/>
        <v>-305762</v>
      </c>
      <c r="P436" s="48">
        <f t="shared" si="66"/>
        <v>-266.0442534086262</v>
      </c>
    </row>
    <row r="437" spans="1:16" ht="12.75">
      <c r="A437" s="1">
        <f t="shared" si="70"/>
        <v>30</v>
      </c>
      <c r="B437" s="4" t="s">
        <v>0</v>
      </c>
      <c r="C437" s="5" t="s">
        <v>9</v>
      </c>
      <c r="D437" s="49">
        <f t="shared" si="69"/>
        <v>0.2906291547650005</v>
      </c>
      <c r="E437" s="7">
        <v>321260</v>
      </c>
      <c r="F437" s="7">
        <v>149751</v>
      </c>
      <c r="G437" s="7">
        <v>-168</v>
      </c>
      <c r="H437" s="48">
        <f t="shared" si="62"/>
        <v>-0.11218622914037302</v>
      </c>
      <c r="I437" s="7">
        <v>-64132</v>
      </c>
      <c r="J437" s="48">
        <f t="shared" si="63"/>
        <v>-42.82575742399049</v>
      </c>
      <c r="K437" s="7">
        <v>-38675</v>
      </c>
      <c r="L437" s="48">
        <f t="shared" si="64"/>
        <v>-25.826204833356705</v>
      </c>
      <c r="M437" s="7">
        <v>53624</v>
      </c>
      <c r="N437" s="48">
        <f t="shared" si="65"/>
        <v>35.80877590132954</v>
      </c>
      <c r="O437" s="13">
        <f t="shared" si="67"/>
        <v>100400</v>
      </c>
      <c r="P437" s="48">
        <f t="shared" si="66"/>
        <v>67.04462741484197</v>
      </c>
    </row>
    <row r="438" spans="1:16" ht="12.75">
      <c r="A438" s="1">
        <f t="shared" si="70"/>
        <v>31</v>
      </c>
      <c r="B438" s="4" t="s">
        <v>0</v>
      </c>
      <c r="C438" s="5" t="s">
        <v>22</v>
      </c>
      <c r="D438" s="49">
        <f t="shared" si="69"/>
        <v>0.281178234078236</v>
      </c>
      <c r="E438" s="7">
        <v>310813</v>
      </c>
      <c r="F438" s="7">
        <v>323034</v>
      </c>
      <c r="G438" s="7">
        <v>-251110</v>
      </c>
      <c r="H438" s="48">
        <f t="shared" si="62"/>
        <v>-77.73485143978652</v>
      </c>
      <c r="I438" s="7">
        <v>-143420</v>
      </c>
      <c r="J438" s="48">
        <f t="shared" si="63"/>
        <v>-44.397803327203945</v>
      </c>
      <c r="K438" s="7">
        <v>-74240</v>
      </c>
      <c r="L438" s="48">
        <f t="shared" si="64"/>
        <v>-22.982100955317396</v>
      </c>
      <c r="M438" s="7">
        <v>0</v>
      </c>
      <c r="N438" s="48">
        <f t="shared" si="65"/>
        <v>0</v>
      </c>
      <c r="O438" s="13">
        <f t="shared" si="67"/>
        <v>-145736</v>
      </c>
      <c r="P438" s="48">
        <f t="shared" si="66"/>
        <v>-45.11475572230787</v>
      </c>
    </row>
    <row r="439" spans="1:16" ht="12.75">
      <c r="A439" s="1">
        <f t="shared" si="70"/>
        <v>32</v>
      </c>
      <c r="B439" s="4" t="s">
        <v>0</v>
      </c>
      <c r="C439" s="5" t="s">
        <v>96</v>
      </c>
      <c r="D439" s="49">
        <f t="shared" si="69"/>
        <v>0.2589336960513525</v>
      </c>
      <c r="E439" s="7">
        <v>286224</v>
      </c>
      <c r="F439" s="7">
        <v>151045</v>
      </c>
      <c r="G439" s="7">
        <v>-3642</v>
      </c>
      <c r="H439" s="48">
        <f t="shared" si="62"/>
        <v>-2.41120195968089</v>
      </c>
      <c r="I439" s="7">
        <v>-23575</v>
      </c>
      <c r="J439" s="48">
        <f t="shared" si="63"/>
        <v>-15.607931411168858</v>
      </c>
      <c r="K439" s="7">
        <v>-49185</v>
      </c>
      <c r="L439" s="48">
        <f t="shared" si="64"/>
        <v>-32.56314343407594</v>
      </c>
      <c r="M439" s="7">
        <v>46488</v>
      </c>
      <c r="N439" s="48">
        <f t="shared" si="65"/>
        <v>30.777582839551126</v>
      </c>
      <c r="O439" s="13">
        <f t="shared" si="67"/>
        <v>121131</v>
      </c>
      <c r="P439" s="48">
        <f t="shared" si="66"/>
        <v>80.19530603462545</v>
      </c>
    </row>
    <row r="440" spans="1:16" ht="12.75">
      <c r="A440" s="1">
        <f t="shared" si="70"/>
        <v>33</v>
      </c>
      <c r="B440" s="4" t="s">
        <v>0</v>
      </c>
      <c r="C440" s="5" t="s">
        <v>166</v>
      </c>
      <c r="D440" s="49">
        <f t="shared" si="69"/>
        <v>0.2422799199507832</v>
      </c>
      <c r="E440" s="7">
        <v>267815</v>
      </c>
      <c r="F440" s="7">
        <v>68646</v>
      </c>
      <c r="G440" s="7">
        <v>0</v>
      </c>
      <c r="H440" s="48">
        <f t="shared" si="62"/>
        <v>0</v>
      </c>
      <c r="I440" s="7">
        <v>-59647</v>
      </c>
      <c r="J440" s="48">
        <f t="shared" si="63"/>
        <v>-86.89071468111761</v>
      </c>
      <c r="K440" s="7">
        <v>-38365</v>
      </c>
      <c r="L440" s="48">
        <f t="shared" si="64"/>
        <v>-55.88817993765114</v>
      </c>
      <c r="M440" s="7">
        <v>76248</v>
      </c>
      <c r="N440" s="48">
        <f t="shared" si="65"/>
        <v>111.07420680010489</v>
      </c>
      <c r="O440" s="13">
        <f aca="true" t="shared" si="71" ref="O440:O471">+F440+G440+I440+K440+M440</f>
        <v>46882</v>
      </c>
      <c r="P440" s="48">
        <f t="shared" si="66"/>
        <v>68.29531218133613</v>
      </c>
    </row>
    <row r="441" spans="1:16" ht="12.75">
      <c r="A441" s="1">
        <f t="shared" si="70"/>
        <v>34</v>
      </c>
      <c r="B441" s="4" t="s">
        <v>23</v>
      </c>
      <c r="C441" s="5" t="s">
        <v>33</v>
      </c>
      <c r="D441" s="49">
        <f t="shared" si="69"/>
        <v>0.1954342201400504</v>
      </c>
      <c r="E441" s="7">
        <v>216032</v>
      </c>
      <c r="F441" s="7">
        <v>314990</v>
      </c>
      <c r="G441" s="7">
        <v>-247</v>
      </c>
      <c r="H441" s="48">
        <f t="shared" si="62"/>
        <v>-0.07841518778373917</v>
      </c>
      <c r="I441" s="7">
        <v>-21591</v>
      </c>
      <c r="J441" s="48">
        <f t="shared" si="63"/>
        <v>-6.854503317565637</v>
      </c>
      <c r="K441" s="7">
        <v>-21315</v>
      </c>
      <c r="L441" s="48">
        <f t="shared" si="64"/>
        <v>-6.766881488301216</v>
      </c>
      <c r="M441" s="7">
        <v>0</v>
      </c>
      <c r="N441" s="48">
        <f t="shared" si="65"/>
        <v>0</v>
      </c>
      <c r="O441" s="13">
        <f t="shared" si="71"/>
        <v>271837</v>
      </c>
      <c r="P441" s="48">
        <f t="shared" si="66"/>
        <v>86.30020000634941</v>
      </c>
    </row>
    <row r="442" spans="1:16" ht="12.75">
      <c r="A442" s="1">
        <f t="shared" si="70"/>
        <v>35</v>
      </c>
      <c r="B442" s="4" t="s">
        <v>0</v>
      </c>
      <c r="C442" s="5" t="s">
        <v>11</v>
      </c>
      <c r="D442" s="49">
        <f t="shared" si="69"/>
        <v>0.15537071161759877</v>
      </c>
      <c r="E442" s="7">
        <v>171746</v>
      </c>
      <c r="F442" s="7">
        <v>43772</v>
      </c>
      <c r="G442" s="7">
        <v>-14584</v>
      </c>
      <c r="H442" s="48">
        <f t="shared" si="62"/>
        <v>-33.318102896829025</v>
      </c>
      <c r="I442" s="7">
        <v>-24848</v>
      </c>
      <c r="J442" s="48">
        <f t="shared" si="63"/>
        <v>-56.76688293886503</v>
      </c>
      <c r="K442" s="7">
        <v>-43908</v>
      </c>
      <c r="L442" s="48">
        <f t="shared" si="64"/>
        <v>-100.31070090468793</v>
      </c>
      <c r="M442" s="7">
        <v>42816</v>
      </c>
      <c r="N442" s="48">
        <f t="shared" si="65"/>
        <v>97.81595540528191</v>
      </c>
      <c r="O442" s="13">
        <f t="shared" si="71"/>
        <v>3248</v>
      </c>
      <c r="P442" s="48">
        <f t="shared" si="66"/>
        <v>7.420268664899936</v>
      </c>
    </row>
    <row r="443" spans="1:16" ht="12.75">
      <c r="A443" s="1">
        <f t="shared" si="70"/>
        <v>36</v>
      </c>
      <c r="B443" s="4" t="s">
        <v>23</v>
      </c>
      <c r="C443" s="5" t="s">
        <v>25</v>
      </c>
      <c r="D443" s="49">
        <f t="shared" si="69"/>
        <v>0.1506402756770329</v>
      </c>
      <c r="E443" s="7">
        <v>166517</v>
      </c>
      <c r="F443" s="7">
        <v>170609</v>
      </c>
      <c r="G443" s="7">
        <v>8840</v>
      </c>
      <c r="H443" s="48">
        <f t="shared" si="62"/>
        <v>5.1814382594118715</v>
      </c>
      <c r="I443" s="7">
        <v>-25180</v>
      </c>
      <c r="J443" s="48">
        <f t="shared" si="63"/>
        <v>-14.758893141627933</v>
      </c>
      <c r="K443" s="7">
        <v>-20148</v>
      </c>
      <c r="L443" s="48">
        <f t="shared" si="64"/>
        <v>-11.809459055501176</v>
      </c>
      <c r="M443" s="7">
        <v>0</v>
      </c>
      <c r="N443" s="48">
        <f t="shared" si="65"/>
        <v>0</v>
      </c>
      <c r="O443" s="13">
        <f t="shared" si="71"/>
        <v>134121</v>
      </c>
      <c r="P443" s="48">
        <f t="shared" si="66"/>
        <v>78.61308606228276</v>
      </c>
    </row>
    <row r="444" spans="1:16" ht="12.75">
      <c r="A444" s="1">
        <f t="shared" si="70"/>
        <v>37</v>
      </c>
      <c r="B444" s="4" t="s">
        <v>0</v>
      </c>
      <c r="C444" s="8" t="s">
        <v>172</v>
      </c>
      <c r="D444" s="49">
        <f t="shared" si="69"/>
        <v>0.10565363990490458</v>
      </c>
      <c r="E444" s="7">
        <v>116789</v>
      </c>
      <c r="F444" s="7">
        <v>74994</v>
      </c>
      <c r="G444" s="7">
        <v>0</v>
      </c>
      <c r="H444" s="48">
        <f t="shared" si="62"/>
        <v>0</v>
      </c>
      <c r="I444" s="7">
        <v>-15066</v>
      </c>
      <c r="J444" s="48">
        <f t="shared" si="63"/>
        <v>-20.089607168573487</v>
      </c>
      <c r="K444" s="7">
        <v>-78662</v>
      </c>
      <c r="L444" s="48">
        <f t="shared" si="64"/>
        <v>-104.89105795130277</v>
      </c>
      <c r="M444" s="7">
        <v>0</v>
      </c>
      <c r="N444" s="48">
        <f t="shared" si="65"/>
        <v>0</v>
      </c>
      <c r="O444" s="13">
        <f t="shared" si="71"/>
        <v>-18734</v>
      </c>
      <c r="P444" s="48">
        <f t="shared" si="66"/>
        <v>-24.980665119876257</v>
      </c>
    </row>
    <row r="445" spans="1:16" ht="12.75">
      <c r="A445" s="1">
        <f t="shared" si="70"/>
        <v>38</v>
      </c>
      <c r="B445" s="4" t="s">
        <v>0</v>
      </c>
      <c r="C445" s="5" t="s">
        <v>15</v>
      </c>
      <c r="D445" s="49">
        <f t="shared" si="69"/>
        <v>0.10183509522998997</v>
      </c>
      <c r="E445" s="7">
        <v>112568</v>
      </c>
      <c r="F445" s="7">
        <v>81661</v>
      </c>
      <c r="G445" s="7">
        <v>7424</v>
      </c>
      <c r="H445" s="48">
        <f t="shared" si="62"/>
        <v>9.091243065845385</v>
      </c>
      <c r="I445" s="7">
        <v>0</v>
      </c>
      <c r="J445" s="48">
        <f t="shared" si="63"/>
        <v>0</v>
      </c>
      <c r="K445" s="7">
        <v>-44902</v>
      </c>
      <c r="L445" s="48">
        <f t="shared" si="64"/>
        <v>-54.985856161447934</v>
      </c>
      <c r="M445" s="7">
        <v>0</v>
      </c>
      <c r="N445" s="48">
        <f t="shared" si="65"/>
        <v>0</v>
      </c>
      <c r="O445" s="13">
        <f t="shared" si="71"/>
        <v>44183</v>
      </c>
      <c r="P445" s="48">
        <f t="shared" si="66"/>
        <v>54.10538690439745</v>
      </c>
    </row>
    <row r="446" spans="1:16" ht="12.75">
      <c r="A446" s="1">
        <f t="shared" si="70"/>
        <v>39</v>
      </c>
      <c r="B446" s="4" t="s">
        <v>0</v>
      </c>
      <c r="C446" s="5" t="s">
        <v>3</v>
      </c>
      <c r="D446" s="49">
        <f t="shared" si="69"/>
        <v>0.08532425446669537</v>
      </c>
      <c r="E446" s="7">
        <v>94317</v>
      </c>
      <c r="F446" s="7">
        <v>1080654</v>
      </c>
      <c r="G446" s="7">
        <v>-83621</v>
      </c>
      <c r="H446" s="48">
        <f aca="true" t="shared" si="72" ref="H446:H509">+(G446*100)/F446</f>
        <v>-7.737999396661651</v>
      </c>
      <c r="I446" s="7">
        <v>-55338</v>
      </c>
      <c r="J446" s="48">
        <f t="shared" si="63"/>
        <v>-5.120787967286477</v>
      </c>
      <c r="K446" s="7">
        <v>-45979</v>
      </c>
      <c r="L446" s="48">
        <f t="shared" si="64"/>
        <v>-4.254738334378996</v>
      </c>
      <c r="M446" s="7">
        <v>3959</v>
      </c>
      <c r="N446" s="48">
        <f t="shared" si="65"/>
        <v>0.3663522274474531</v>
      </c>
      <c r="O446" s="13">
        <f t="shared" si="71"/>
        <v>899675</v>
      </c>
      <c r="P446" s="48">
        <f t="shared" si="66"/>
        <v>83.25282652912033</v>
      </c>
    </row>
    <row r="447" spans="1:16" ht="12.75">
      <c r="A447" s="1">
        <f t="shared" si="70"/>
        <v>40</v>
      </c>
      <c r="B447" s="4" t="s">
        <v>46</v>
      </c>
      <c r="C447" s="5" t="s">
        <v>49</v>
      </c>
      <c r="D447" s="49">
        <f t="shared" si="69"/>
        <v>0.07694444415545774</v>
      </c>
      <c r="E447" s="7">
        <v>85054</v>
      </c>
      <c r="F447" s="7">
        <v>70114</v>
      </c>
      <c r="G447" s="7">
        <v>0</v>
      </c>
      <c r="H447" s="48">
        <f t="shared" si="72"/>
        <v>0</v>
      </c>
      <c r="I447" s="7">
        <v>-81</v>
      </c>
      <c r="J447" s="48">
        <f t="shared" si="63"/>
        <v>-0.11552614313831759</v>
      </c>
      <c r="K447" s="7">
        <v>-10471</v>
      </c>
      <c r="L447" s="48">
        <f t="shared" si="64"/>
        <v>-14.934249935818809</v>
      </c>
      <c r="M447" s="7">
        <v>0</v>
      </c>
      <c r="N447" s="48">
        <f t="shared" si="65"/>
        <v>0</v>
      </c>
      <c r="O447" s="13">
        <f t="shared" si="71"/>
        <v>59562</v>
      </c>
      <c r="P447" s="48">
        <f t="shared" si="66"/>
        <v>84.95022392104288</v>
      </c>
    </row>
    <row r="448" spans="1:16" ht="12.75">
      <c r="A448" s="1">
        <f t="shared" si="70"/>
        <v>41</v>
      </c>
      <c r="B448" s="4" t="s">
        <v>23</v>
      </c>
      <c r="C448" s="5" t="s">
        <v>69</v>
      </c>
      <c r="D448" s="49">
        <f t="shared" si="69"/>
        <v>0.05227362401103786</v>
      </c>
      <c r="E448" s="7">
        <v>57783</v>
      </c>
      <c r="F448" s="7">
        <v>63845</v>
      </c>
      <c r="G448" s="7">
        <v>0</v>
      </c>
      <c r="H448" s="48">
        <f t="shared" si="72"/>
        <v>0</v>
      </c>
      <c r="I448" s="7">
        <v>-18127</v>
      </c>
      <c r="J448" s="48">
        <f t="shared" si="63"/>
        <v>-28.392199859033596</v>
      </c>
      <c r="K448" s="7">
        <v>-10112</v>
      </c>
      <c r="L448" s="48">
        <f t="shared" si="64"/>
        <v>-15.838358524551648</v>
      </c>
      <c r="M448" s="7">
        <v>0</v>
      </c>
      <c r="N448" s="48">
        <f t="shared" si="65"/>
        <v>0</v>
      </c>
      <c r="O448" s="13">
        <f t="shared" si="71"/>
        <v>35606</v>
      </c>
      <c r="P448" s="48">
        <f t="shared" si="66"/>
        <v>55.76944161641475</v>
      </c>
    </row>
    <row r="449" spans="1:16" ht="12.75">
      <c r="A449" s="1">
        <f t="shared" si="70"/>
        <v>42</v>
      </c>
      <c r="B449" s="4" t="s">
        <v>0</v>
      </c>
      <c r="C449" s="5" t="s">
        <v>5</v>
      </c>
      <c r="D449" s="49">
        <f t="shared" si="69"/>
        <v>0.043567233593748554</v>
      </c>
      <c r="E449" s="7">
        <v>48159</v>
      </c>
      <c r="F449" s="7">
        <v>-88572</v>
      </c>
      <c r="G449" s="7">
        <v>-532051</v>
      </c>
      <c r="H449" s="48">
        <f t="shared" si="72"/>
        <v>600.6988664589261</v>
      </c>
      <c r="I449" s="7">
        <v>-10892</v>
      </c>
      <c r="J449" s="48">
        <f t="shared" si="63"/>
        <v>12.29734001716118</v>
      </c>
      <c r="K449" s="7">
        <v>-5548</v>
      </c>
      <c r="L449" s="48">
        <f t="shared" si="64"/>
        <v>6.263830555931897</v>
      </c>
      <c r="M449" s="7">
        <v>0</v>
      </c>
      <c r="N449" s="48">
        <f t="shared" si="65"/>
        <v>0</v>
      </c>
      <c r="O449" s="13">
        <f t="shared" si="71"/>
        <v>-637063</v>
      </c>
      <c r="P449" s="48">
        <f t="shared" si="66"/>
        <v>719.2600370320191</v>
      </c>
    </row>
    <row r="450" spans="1:16" ht="12.75">
      <c r="A450" s="1">
        <f t="shared" si="70"/>
        <v>43</v>
      </c>
      <c r="B450" s="4" t="s">
        <v>0</v>
      </c>
      <c r="C450" s="5" t="s">
        <v>149</v>
      </c>
      <c r="D450" s="49">
        <f t="shared" si="69"/>
        <v>0.03324965434300202</v>
      </c>
      <c r="E450" s="7">
        <v>36754</v>
      </c>
      <c r="F450" s="7">
        <v>26172</v>
      </c>
      <c r="G450" s="7">
        <v>-10642</v>
      </c>
      <c r="H450" s="48">
        <f t="shared" si="72"/>
        <v>-40.66177594375669</v>
      </c>
      <c r="I450" s="7">
        <v>-2607</v>
      </c>
      <c r="J450" s="48">
        <f t="shared" si="63"/>
        <v>-9.961027051811095</v>
      </c>
      <c r="K450" s="7">
        <v>-12485</v>
      </c>
      <c r="L450" s="48">
        <f t="shared" si="64"/>
        <v>-47.70365275867339</v>
      </c>
      <c r="M450" s="7">
        <v>4990</v>
      </c>
      <c r="N450" s="48">
        <f t="shared" si="65"/>
        <v>19.06617759437567</v>
      </c>
      <c r="O450" s="13">
        <f t="shared" si="71"/>
        <v>5428</v>
      </c>
      <c r="P450" s="48">
        <f t="shared" si="66"/>
        <v>20.739721840134496</v>
      </c>
    </row>
    <row r="451" spans="1:16" ht="12.75">
      <c r="A451" s="1">
        <f t="shared" si="70"/>
        <v>44</v>
      </c>
      <c r="B451" s="4" t="s">
        <v>0</v>
      </c>
      <c r="C451" s="5" t="s">
        <v>98</v>
      </c>
      <c r="D451" s="49">
        <f t="shared" si="69"/>
        <v>0.028444132117665274</v>
      </c>
      <c r="E451" s="7">
        <v>31442</v>
      </c>
      <c r="F451" s="7">
        <v>3196</v>
      </c>
      <c r="G451" s="7">
        <v>-5068</v>
      </c>
      <c r="H451" s="48">
        <f t="shared" si="72"/>
        <v>-158.57321652065082</v>
      </c>
      <c r="I451" s="7">
        <v>0</v>
      </c>
      <c r="J451" s="48">
        <f t="shared" si="63"/>
        <v>0</v>
      </c>
      <c r="K451" s="7">
        <v>-5337</v>
      </c>
      <c r="L451" s="48">
        <f t="shared" si="64"/>
        <v>-166.98998748435545</v>
      </c>
      <c r="M451" s="7">
        <v>5708</v>
      </c>
      <c r="N451" s="48">
        <f t="shared" si="65"/>
        <v>178.5982478097622</v>
      </c>
      <c r="O451" s="13">
        <f t="shared" si="71"/>
        <v>-1501</v>
      </c>
      <c r="P451" s="48">
        <f t="shared" si="66"/>
        <v>-46.964956195244056</v>
      </c>
    </row>
    <row r="452" spans="1:16" ht="12.75">
      <c r="A452" s="1">
        <f t="shared" si="70"/>
        <v>45</v>
      </c>
      <c r="B452" s="4" t="s">
        <v>0</v>
      </c>
      <c r="C452" s="5" t="s">
        <v>35</v>
      </c>
      <c r="D452" s="49">
        <f t="shared" si="69"/>
        <v>0.02727984237669984</v>
      </c>
      <c r="E452" s="7">
        <v>30155</v>
      </c>
      <c r="F452" s="7">
        <v>35252</v>
      </c>
      <c r="G452" s="7">
        <v>0</v>
      </c>
      <c r="H452" s="48">
        <f t="shared" si="72"/>
        <v>0</v>
      </c>
      <c r="I452" s="7">
        <v>0</v>
      </c>
      <c r="J452" s="48">
        <f t="shared" si="63"/>
        <v>0</v>
      </c>
      <c r="K452" s="7">
        <v>-558</v>
      </c>
      <c r="L452" s="48">
        <f t="shared" si="64"/>
        <v>-1.5828889141041642</v>
      </c>
      <c r="M452" s="7">
        <v>0</v>
      </c>
      <c r="N452" s="48">
        <f t="shared" si="65"/>
        <v>0</v>
      </c>
      <c r="O452" s="13">
        <f t="shared" si="71"/>
        <v>34694</v>
      </c>
      <c r="P452" s="48">
        <f t="shared" si="66"/>
        <v>98.41711108589584</v>
      </c>
    </row>
    <row r="453" spans="1:16" ht="12.75">
      <c r="A453" s="1">
        <f t="shared" si="70"/>
        <v>46</v>
      </c>
      <c r="B453" s="4" t="s">
        <v>0</v>
      </c>
      <c r="C453" s="5" t="s">
        <v>120</v>
      </c>
      <c r="D453" s="49">
        <f t="shared" si="69"/>
        <v>0.025878533278987752</v>
      </c>
      <c r="E453" s="7">
        <v>28606</v>
      </c>
      <c r="F453" s="7">
        <v>16643</v>
      </c>
      <c r="G453" s="7">
        <v>0</v>
      </c>
      <c r="H453" s="48">
        <f t="shared" si="72"/>
        <v>0</v>
      </c>
      <c r="I453" s="7">
        <v>-2188</v>
      </c>
      <c r="J453" s="48">
        <f t="shared" si="63"/>
        <v>-13.146668268941898</v>
      </c>
      <c r="K453" s="7">
        <v>-6393</v>
      </c>
      <c r="L453" s="48">
        <f t="shared" si="64"/>
        <v>-38.412545815057385</v>
      </c>
      <c r="M453" s="7">
        <v>0</v>
      </c>
      <c r="N453" s="48">
        <f t="shared" si="65"/>
        <v>0</v>
      </c>
      <c r="O453" s="13">
        <f t="shared" si="71"/>
        <v>8062</v>
      </c>
      <c r="P453" s="48">
        <f t="shared" si="66"/>
        <v>48.44078591600072</v>
      </c>
    </row>
    <row r="454" spans="1:16" ht="12.75">
      <c r="A454" s="1">
        <f t="shared" si="70"/>
        <v>47</v>
      </c>
      <c r="B454" s="4" t="s">
        <v>0</v>
      </c>
      <c r="C454" s="5" t="s">
        <v>39</v>
      </c>
      <c r="D454" s="49">
        <f t="shared" si="69"/>
        <v>0.024670820144419875</v>
      </c>
      <c r="E454" s="7">
        <v>27271</v>
      </c>
      <c r="F454" s="7">
        <v>25678</v>
      </c>
      <c r="G454" s="7">
        <v>0</v>
      </c>
      <c r="H454" s="48">
        <f t="shared" si="72"/>
        <v>0</v>
      </c>
      <c r="I454" s="7">
        <v>-2056</v>
      </c>
      <c r="J454" s="48">
        <f t="shared" si="63"/>
        <v>-8.006854116364202</v>
      </c>
      <c r="K454" s="7">
        <v>-3152</v>
      </c>
      <c r="L454" s="48">
        <f t="shared" si="64"/>
        <v>-12.275099306799595</v>
      </c>
      <c r="M454" s="7">
        <v>0</v>
      </c>
      <c r="N454" s="48">
        <f t="shared" si="65"/>
        <v>0</v>
      </c>
      <c r="O454" s="13">
        <f t="shared" si="71"/>
        <v>20470</v>
      </c>
      <c r="P454" s="48">
        <f t="shared" si="66"/>
        <v>79.7180465768362</v>
      </c>
    </row>
    <row r="455" spans="1:16" ht="12.75">
      <c r="A455" s="1">
        <f t="shared" si="70"/>
        <v>48</v>
      </c>
      <c r="B455" s="4" t="s">
        <v>0</v>
      </c>
      <c r="C455" s="5" t="s">
        <v>147</v>
      </c>
      <c r="D455" s="49">
        <f t="shared" si="69"/>
        <v>0.02211155388397604</v>
      </c>
      <c r="E455" s="7">
        <v>24442</v>
      </c>
      <c r="F455" s="7">
        <v>24908</v>
      </c>
      <c r="G455" s="7">
        <v>-6109</v>
      </c>
      <c r="H455" s="48">
        <f t="shared" si="72"/>
        <v>-24.52625662437771</v>
      </c>
      <c r="I455" s="7">
        <v>-2</v>
      </c>
      <c r="J455" s="48">
        <f t="shared" si="63"/>
        <v>-0.008029548739360848</v>
      </c>
      <c r="K455" s="7">
        <v>-23386</v>
      </c>
      <c r="L455" s="48">
        <f t="shared" si="64"/>
        <v>-93.88951340934639</v>
      </c>
      <c r="M455" s="7">
        <v>4532</v>
      </c>
      <c r="N455" s="48">
        <f t="shared" si="65"/>
        <v>18.194957443391683</v>
      </c>
      <c r="O455" s="13">
        <f t="shared" si="71"/>
        <v>-57</v>
      </c>
      <c r="P455" s="48">
        <f t="shared" si="66"/>
        <v>-0.22884213907178416</v>
      </c>
    </row>
    <row r="456" spans="1:16" ht="12.75">
      <c r="A456" s="1">
        <f t="shared" si="70"/>
        <v>49</v>
      </c>
      <c r="B456" s="4" t="s">
        <v>0</v>
      </c>
      <c r="C456" s="5" t="s">
        <v>60</v>
      </c>
      <c r="D456" s="49">
        <f t="shared" si="69"/>
        <v>0.020984354958379355</v>
      </c>
      <c r="E456" s="7">
        <v>23196</v>
      </c>
      <c r="F456" s="7">
        <v>-8408</v>
      </c>
      <c r="G456" s="7">
        <v>0</v>
      </c>
      <c r="H456" s="48">
        <f t="shared" si="72"/>
        <v>0</v>
      </c>
      <c r="I456" s="7">
        <v>-2528</v>
      </c>
      <c r="J456" s="48">
        <f aca="true" t="shared" si="73" ref="J456:J519">+(I456*100)/F456</f>
        <v>30.066603235014274</v>
      </c>
      <c r="K456" s="7">
        <v>0</v>
      </c>
      <c r="L456" s="48">
        <f aca="true" t="shared" si="74" ref="L456:L519">+(K456*100)/F456</f>
        <v>0</v>
      </c>
      <c r="M456" s="7">
        <v>0</v>
      </c>
      <c r="N456" s="48">
        <f aca="true" t="shared" si="75" ref="N456:N519">+(M456*100)/F456</f>
        <v>0</v>
      </c>
      <c r="O456" s="13">
        <f t="shared" si="71"/>
        <v>-10936</v>
      </c>
      <c r="P456" s="48">
        <f aca="true" t="shared" si="76" ref="P456:P519">+(O456*100)/F456</f>
        <v>130.06660323501427</v>
      </c>
    </row>
    <row r="457" spans="1:16" ht="12.75">
      <c r="A457" s="1">
        <f t="shared" si="70"/>
        <v>50</v>
      </c>
      <c r="B457" s="4" t="s">
        <v>0</v>
      </c>
      <c r="C457" s="5" t="s">
        <v>170</v>
      </c>
      <c r="D457" s="49">
        <f t="shared" si="69"/>
        <v>0.0185635007650433</v>
      </c>
      <c r="E457" s="7">
        <v>20520</v>
      </c>
      <c r="F457" s="7">
        <v>18621</v>
      </c>
      <c r="G457" s="7">
        <v>-10995</v>
      </c>
      <c r="H457" s="48">
        <f t="shared" si="72"/>
        <v>-59.046238118253584</v>
      </c>
      <c r="I457" s="7">
        <v>-2347</v>
      </c>
      <c r="J457" s="48">
        <f t="shared" si="73"/>
        <v>-12.604049191772729</v>
      </c>
      <c r="K457" s="7">
        <v>-30950</v>
      </c>
      <c r="L457" s="48">
        <f t="shared" si="74"/>
        <v>-166.21019279308308</v>
      </c>
      <c r="M457" s="7">
        <v>0</v>
      </c>
      <c r="N457" s="48">
        <f t="shared" si="75"/>
        <v>0</v>
      </c>
      <c r="O457" s="13">
        <f t="shared" si="71"/>
        <v>-25671</v>
      </c>
      <c r="P457" s="48">
        <f t="shared" si="76"/>
        <v>-137.86048010310938</v>
      </c>
    </row>
    <row r="458" spans="1:16" ht="12.75">
      <c r="A458" s="1">
        <f t="shared" si="70"/>
        <v>51</v>
      </c>
      <c r="B458" s="4" t="s">
        <v>0</v>
      </c>
      <c r="C458" s="5" t="s">
        <v>59</v>
      </c>
      <c r="D458" s="49">
        <f t="shared" si="69"/>
        <v>0.008053230205185937</v>
      </c>
      <c r="E458" s="7">
        <v>8902</v>
      </c>
      <c r="F458" s="7">
        <v>10141</v>
      </c>
      <c r="G458" s="7">
        <v>0</v>
      </c>
      <c r="H458" s="48">
        <f t="shared" si="72"/>
        <v>0</v>
      </c>
      <c r="I458" s="7">
        <v>-156</v>
      </c>
      <c r="J458" s="48">
        <f t="shared" si="73"/>
        <v>-1.5383098313775763</v>
      </c>
      <c r="K458" s="7">
        <v>-1840</v>
      </c>
      <c r="L458" s="48">
        <f t="shared" si="74"/>
        <v>-18.14416724188936</v>
      </c>
      <c r="M458" s="7">
        <v>0</v>
      </c>
      <c r="N458" s="48">
        <f t="shared" si="75"/>
        <v>0</v>
      </c>
      <c r="O458" s="13">
        <f t="shared" si="71"/>
        <v>8145</v>
      </c>
      <c r="P458" s="48">
        <f t="shared" si="76"/>
        <v>80.31752292673306</v>
      </c>
    </row>
    <row r="459" spans="1:16" ht="12.75">
      <c r="A459" s="1">
        <f t="shared" si="70"/>
        <v>52</v>
      </c>
      <c r="B459" s="4" t="s">
        <v>23</v>
      </c>
      <c r="C459" s="5" t="s">
        <v>32</v>
      </c>
      <c r="D459" s="49">
        <f t="shared" si="69"/>
        <v>0.0069974989482266044</v>
      </c>
      <c r="E459" s="7">
        <v>7735</v>
      </c>
      <c r="F459" s="7">
        <v>7688</v>
      </c>
      <c r="G459" s="7">
        <v>0</v>
      </c>
      <c r="H459" s="48">
        <f t="shared" si="72"/>
        <v>0</v>
      </c>
      <c r="I459" s="7">
        <v>-951</v>
      </c>
      <c r="J459" s="48">
        <f t="shared" si="73"/>
        <v>-12.369927159209157</v>
      </c>
      <c r="K459" s="7">
        <v>-1763</v>
      </c>
      <c r="L459" s="48">
        <f t="shared" si="74"/>
        <v>-22.931841831425597</v>
      </c>
      <c r="M459" s="7">
        <v>0</v>
      </c>
      <c r="N459" s="48">
        <f t="shared" si="75"/>
        <v>0</v>
      </c>
      <c r="O459" s="13">
        <f t="shared" si="71"/>
        <v>4974</v>
      </c>
      <c r="P459" s="48">
        <f t="shared" si="76"/>
        <v>64.69823100936524</v>
      </c>
    </row>
    <row r="460" spans="1:16" ht="12.75">
      <c r="A460" s="1">
        <f t="shared" si="70"/>
        <v>53</v>
      </c>
      <c r="B460" s="4" t="s">
        <v>0</v>
      </c>
      <c r="C460" s="5" t="s">
        <v>50</v>
      </c>
      <c r="D460" s="49">
        <f t="shared" si="69"/>
        <v>0.006575025514636194</v>
      </c>
      <c r="E460" s="7">
        <v>7268</v>
      </c>
      <c r="F460" s="7">
        <v>43411</v>
      </c>
      <c r="G460" s="7">
        <v>-11208</v>
      </c>
      <c r="H460" s="48">
        <f t="shared" si="72"/>
        <v>-25.818340973485984</v>
      </c>
      <c r="I460" s="7">
        <v>-4131</v>
      </c>
      <c r="J460" s="48">
        <f t="shared" si="73"/>
        <v>-9.516021284927783</v>
      </c>
      <c r="K460" s="7">
        <v>-1739</v>
      </c>
      <c r="L460" s="48">
        <f t="shared" si="74"/>
        <v>-4.005897122849047</v>
      </c>
      <c r="M460" s="7">
        <v>0</v>
      </c>
      <c r="N460" s="48">
        <f t="shared" si="75"/>
        <v>0</v>
      </c>
      <c r="O460" s="13">
        <f t="shared" si="71"/>
        <v>26333</v>
      </c>
      <c r="P460" s="48">
        <f t="shared" si="76"/>
        <v>60.65974061873719</v>
      </c>
    </row>
    <row r="461" spans="1:16" ht="12.75">
      <c r="A461" s="1">
        <f t="shared" si="70"/>
        <v>54</v>
      </c>
      <c r="B461" s="4" t="s">
        <v>23</v>
      </c>
      <c r="C461" s="5" t="s">
        <v>26</v>
      </c>
      <c r="D461" s="49">
        <f t="shared" si="69"/>
        <v>0.005550957148845306</v>
      </c>
      <c r="E461" s="7">
        <v>6136</v>
      </c>
      <c r="F461" s="7">
        <v>5674</v>
      </c>
      <c r="G461" s="7">
        <v>-23775</v>
      </c>
      <c r="H461" s="48">
        <f t="shared" si="72"/>
        <v>-419.01656679591116</v>
      </c>
      <c r="I461" s="7">
        <v>-676</v>
      </c>
      <c r="J461" s="48">
        <f t="shared" si="73"/>
        <v>-11.913993655269651</v>
      </c>
      <c r="K461" s="7">
        <v>-2230</v>
      </c>
      <c r="L461" s="48">
        <f t="shared" si="74"/>
        <v>-39.30207966161438</v>
      </c>
      <c r="M461" s="7">
        <v>0</v>
      </c>
      <c r="N461" s="48">
        <f t="shared" si="75"/>
        <v>0</v>
      </c>
      <c r="O461" s="13">
        <f t="shared" si="71"/>
        <v>-21007</v>
      </c>
      <c r="P461" s="48">
        <f t="shared" si="76"/>
        <v>-370.2326401127952</v>
      </c>
    </row>
    <row r="462" spans="1:16" ht="12.75">
      <c r="A462" s="1">
        <f t="shared" si="70"/>
        <v>55</v>
      </c>
      <c r="B462" s="4" t="s">
        <v>0</v>
      </c>
      <c r="C462" s="5" t="s">
        <v>10</v>
      </c>
      <c r="D462" s="49">
        <f t="shared" si="69"/>
        <v>0.004819092035837508</v>
      </c>
      <c r="E462" s="7">
        <v>5327</v>
      </c>
      <c r="F462" s="7">
        <v>3599</v>
      </c>
      <c r="G462" s="7">
        <v>-137404</v>
      </c>
      <c r="H462" s="48">
        <f t="shared" si="72"/>
        <v>-3817.838288413448</v>
      </c>
      <c r="I462" s="7">
        <v>-338</v>
      </c>
      <c r="J462" s="48">
        <f t="shared" si="73"/>
        <v>-9.391497638232842</v>
      </c>
      <c r="K462" s="7">
        <v>-7604</v>
      </c>
      <c r="L462" s="48">
        <f t="shared" si="74"/>
        <v>-211.28091136426787</v>
      </c>
      <c r="M462" s="7">
        <v>0</v>
      </c>
      <c r="N462" s="48">
        <f t="shared" si="75"/>
        <v>0</v>
      </c>
      <c r="O462" s="13">
        <f t="shared" si="71"/>
        <v>-141747</v>
      </c>
      <c r="P462" s="48">
        <f t="shared" si="76"/>
        <v>-3938.510697415949</v>
      </c>
    </row>
    <row r="463" spans="1:16" ht="12.75">
      <c r="A463" s="1">
        <f t="shared" si="70"/>
        <v>56</v>
      </c>
      <c r="B463" s="4" t="s">
        <v>23</v>
      </c>
      <c r="C463" s="5" t="s">
        <v>62</v>
      </c>
      <c r="D463" s="49">
        <f t="shared" si="69"/>
        <v>0.004696963741330644</v>
      </c>
      <c r="E463" s="7">
        <v>5192</v>
      </c>
      <c r="F463" s="7">
        <v>65296</v>
      </c>
      <c r="G463" s="7">
        <v>-6087</v>
      </c>
      <c r="H463" s="48">
        <f t="shared" si="72"/>
        <v>-9.322163685371233</v>
      </c>
      <c r="I463" s="7">
        <v>0</v>
      </c>
      <c r="J463" s="48">
        <f t="shared" si="73"/>
        <v>0</v>
      </c>
      <c r="K463" s="7">
        <v>19</v>
      </c>
      <c r="L463" s="48">
        <f t="shared" si="74"/>
        <v>0.029098260230335703</v>
      </c>
      <c r="M463" s="7">
        <v>-191</v>
      </c>
      <c r="N463" s="48">
        <f t="shared" si="75"/>
        <v>-0.292514089683901</v>
      </c>
      <c r="O463" s="13">
        <f t="shared" si="71"/>
        <v>59037</v>
      </c>
      <c r="P463" s="48">
        <f t="shared" si="76"/>
        <v>90.4144204851752</v>
      </c>
    </row>
    <row r="464" spans="1:16" ht="12.75">
      <c r="A464" s="1">
        <f t="shared" si="70"/>
        <v>57</v>
      </c>
      <c r="B464" s="4" t="s">
        <v>0</v>
      </c>
      <c r="C464" s="5" t="s">
        <v>4</v>
      </c>
      <c r="D464" s="49">
        <f t="shared" si="69"/>
        <v>0.003987714979157449</v>
      </c>
      <c r="E464" s="7">
        <v>4408</v>
      </c>
      <c r="F464" s="7">
        <v>660</v>
      </c>
      <c r="G464" s="7">
        <v>0</v>
      </c>
      <c r="H464" s="48">
        <f t="shared" si="72"/>
        <v>0</v>
      </c>
      <c r="I464" s="7">
        <v>-841</v>
      </c>
      <c r="J464" s="48">
        <f t="shared" si="73"/>
        <v>-127.42424242424242</v>
      </c>
      <c r="K464" s="7">
        <v>-736</v>
      </c>
      <c r="L464" s="48">
        <f t="shared" si="74"/>
        <v>-111.51515151515152</v>
      </c>
      <c r="M464" s="7">
        <v>936</v>
      </c>
      <c r="N464" s="48">
        <f t="shared" si="75"/>
        <v>141.8181818181818</v>
      </c>
      <c r="O464" s="13">
        <f t="shared" si="71"/>
        <v>19</v>
      </c>
      <c r="P464" s="48">
        <f t="shared" si="76"/>
        <v>2.878787878787879</v>
      </c>
    </row>
    <row r="465" spans="1:16" ht="12.75">
      <c r="A465" s="1">
        <f t="shared" si="70"/>
        <v>58</v>
      </c>
      <c r="B465" s="4" t="s">
        <v>23</v>
      </c>
      <c r="C465" s="5" t="s">
        <v>43</v>
      </c>
      <c r="D465" s="49">
        <f t="shared" si="69"/>
        <v>0.0017975475643343586</v>
      </c>
      <c r="E465" s="7">
        <v>1987</v>
      </c>
      <c r="F465" s="7">
        <v>12405</v>
      </c>
      <c r="G465" s="7">
        <v>-15615</v>
      </c>
      <c r="H465" s="48">
        <f t="shared" si="72"/>
        <v>-125.87666263603386</v>
      </c>
      <c r="I465" s="7">
        <v>-409</v>
      </c>
      <c r="J465" s="48">
        <f t="shared" si="73"/>
        <v>-3.2970576380491736</v>
      </c>
      <c r="K465" s="7">
        <v>-1774</v>
      </c>
      <c r="L465" s="48">
        <f t="shared" si="74"/>
        <v>-14.30068520757759</v>
      </c>
      <c r="M465" s="7">
        <v>0</v>
      </c>
      <c r="N465" s="48">
        <f t="shared" si="75"/>
        <v>0</v>
      </c>
      <c r="O465" s="13">
        <f t="shared" si="71"/>
        <v>-5393</v>
      </c>
      <c r="P465" s="48">
        <f t="shared" si="76"/>
        <v>-43.47440548166062</v>
      </c>
    </row>
    <row r="466" spans="1:16" ht="12.75">
      <c r="A466" s="1">
        <f t="shared" si="70"/>
        <v>59</v>
      </c>
      <c r="B466" s="4" t="s">
        <v>0</v>
      </c>
      <c r="C466" s="5" t="s">
        <v>73</v>
      </c>
      <c r="D466" s="49">
        <f t="shared" si="69"/>
        <v>0.0011706223191991242</v>
      </c>
      <c r="E466" s="7">
        <v>1294</v>
      </c>
      <c r="F466" s="7">
        <v>24543</v>
      </c>
      <c r="G466" s="7">
        <v>0</v>
      </c>
      <c r="H466" s="48">
        <f t="shared" si="72"/>
        <v>0</v>
      </c>
      <c r="I466" s="7">
        <v>0</v>
      </c>
      <c r="J466" s="48">
        <f t="shared" si="73"/>
        <v>0</v>
      </c>
      <c r="K466" s="7">
        <v>-12751</v>
      </c>
      <c r="L466" s="48">
        <f t="shared" si="74"/>
        <v>-51.95371388990751</v>
      </c>
      <c r="M466" s="7">
        <v>0</v>
      </c>
      <c r="N466" s="48">
        <f t="shared" si="75"/>
        <v>0</v>
      </c>
      <c r="O466" s="13">
        <f t="shared" si="71"/>
        <v>11792</v>
      </c>
      <c r="P466" s="48">
        <f t="shared" si="76"/>
        <v>48.04628611009249</v>
      </c>
    </row>
    <row r="467" spans="1:16" ht="12.75">
      <c r="A467" s="1">
        <f t="shared" si="70"/>
        <v>60</v>
      </c>
      <c r="B467" s="4" t="s">
        <v>23</v>
      </c>
      <c r="C467" s="5" t="s">
        <v>66</v>
      </c>
      <c r="D467" s="49">
        <f t="shared" si="69"/>
        <v>0.00044870840055855147</v>
      </c>
      <c r="E467" s="7">
        <v>496</v>
      </c>
      <c r="F467" s="7">
        <v>7146</v>
      </c>
      <c r="G467" s="7">
        <v>0</v>
      </c>
      <c r="H467" s="48">
        <f t="shared" si="72"/>
        <v>0</v>
      </c>
      <c r="I467" s="7">
        <v>-2193</v>
      </c>
      <c r="J467" s="48">
        <f t="shared" si="73"/>
        <v>-30.68849706129303</v>
      </c>
      <c r="K467" s="7">
        <v>-3848</v>
      </c>
      <c r="L467" s="48">
        <f t="shared" si="74"/>
        <v>-53.84830674503218</v>
      </c>
      <c r="M467" s="7">
        <v>0</v>
      </c>
      <c r="N467" s="48">
        <f t="shared" si="75"/>
        <v>0</v>
      </c>
      <c r="O467" s="13">
        <f t="shared" si="71"/>
        <v>1105</v>
      </c>
      <c r="P467" s="48">
        <f t="shared" si="76"/>
        <v>15.463196193674783</v>
      </c>
    </row>
    <row r="468" spans="1:16" ht="12.75">
      <c r="A468" s="1">
        <f t="shared" si="70"/>
        <v>61</v>
      </c>
      <c r="B468" s="4" t="s">
        <v>0</v>
      </c>
      <c r="C468" s="5" t="s">
        <v>65</v>
      </c>
      <c r="D468" s="49">
        <f t="shared" si="69"/>
        <v>0.00021259369784528144</v>
      </c>
      <c r="E468" s="7">
        <v>235</v>
      </c>
      <c r="F468" s="7">
        <v>86</v>
      </c>
      <c r="G468" s="7">
        <v>0</v>
      </c>
      <c r="H468" s="48">
        <f t="shared" si="72"/>
        <v>0</v>
      </c>
      <c r="I468" s="7">
        <v>0</v>
      </c>
      <c r="J468" s="48">
        <f t="shared" si="73"/>
        <v>0</v>
      </c>
      <c r="K468" s="7">
        <v>0</v>
      </c>
      <c r="L468" s="48">
        <f t="shared" si="74"/>
        <v>0</v>
      </c>
      <c r="M468" s="7">
        <v>0</v>
      </c>
      <c r="N468" s="48">
        <f t="shared" si="75"/>
        <v>0</v>
      </c>
      <c r="O468" s="13">
        <f t="shared" si="71"/>
        <v>86</v>
      </c>
      <c r="P468" s="48">
        <f t="shared" si="76"/>
        <v>100</v>
      </c>
    </row>
    <row r="469" spans="1:16" ht="12.75">
      <c r="A469" s="1">
        <f t="shared" si="70"/>
        <v>62</v>
      </c>
      <c r="B469" s="4" t="s">
        <v>0</v>
      </c>
      <c r="C469" s="5" t="s">
        <v>53</v>
      </c>
      <c r="D469" s="49">
        <f t="shared" si="69"/>
        <v>-9.408401947195435E-05</v>
      </c>
      <c r="E469" s="7">
        <v>-104</v>
      </c>
      <c r="F469" s="7">
        <v>-104</v>
      </c>
      <c r="G469" s="7">
        <v>0</v>
      </c>
      <c r="H469" s="48">
        <f t="shared" si="72"/>
        <v>0</v>
      </c>
      <c r="I469" s="7">
        <v>0</v>
      </c>
      <c r="J469" s="48">
        <f t="shared" si="73"/>
        <v>0</v>
      </c>
      <c r="K469" s="7">
        <v>0</v>
      </c>
      <c r="L469" s="48">
        <f t="shared" si="74"/>
        <v>0</v>
      </c>
      <c r="M469" s="7">
        <v>0</v>
      </c>
      <c r="N469" s="48">
        <f t="shared" si="75"/>
        <v>0</v>
      </c>
      <c r="O469" s="13">
        <f t="shared" si="71"/>
        <v>-104</v>
      </c>
      <c r="P469" s="48">
        <f t="shared" si="76"/>
        <v>100</v>
      </c>
    </row>
    <row r="470" spans="1:16" ht="12.75">
      <c r="A470" s="1">
        <f t="shared" si="70"/>
        <v>63</v>
      </c>
      <c r="B470" s="4" t="s">
        <v>0</v>
      </c>
      <c r="C470" s="5" t="s">
        <v>14</v>
      </c>
      <c r="D470" s="49">
        <f t="shared" si="69"/>
        <v>-0.0005916437378332514</v>
      </c>
      <c r="E470" s="7">
        <v>-654</v>
      </c>
      <c r="F470" s="7">
        <v>-101</v>
      </c>
      <c r="G470" s="7">
        <v>30</v>
      </c>
      <c r="H470" s="48">
        <f t="shared" si="72"/>
        <v>-29.702970297029704</v>
      </c>
      <c r="I470" s="7">
        <v>333</v>
      </c>
      <c r="J470" s="48">
        <f t="shared" si="73"/>
        <v>-329.7029702970297</v>
      </c>
      <c r="K470" s="7">
        <v>0</v>
      </c>
      <c r="L470" s="48">
        <f t="shared" si="74"/>
        <v>0</v>
      </c>
      <c r="M470" s="7">
        <v>0</v>
      </c>
      <c r="N470" s="48">
        <f t="shared" si="75"/>
        <v>0</v>
      </c>
      <c r="O470" s="13">
        <f t="shared" si="71"/>
        <v>262</v>
      </c>
      <c r="P470" s="48">
        <f t="shared" si="76"/>
        <v>-259.4059405940594</v>
      </c>
    </row>
    <row r="471" spans="1:16" ht="12.75">
      <c r="A471" s="1">
        <f t="shared" si="70"/>
        <v>64</v>
      </c>
      <c r="B471" s="4" t="s">
        <v>0</v>
      </c>
      <c r="C471" s="5" t="s">
        <v>40</v>
      </c>
      <c r="D471" s="49">
        <f t="shared" si="69"/>
        <v>-0.004478037465251673</v>
      </c>
      <c r="E471" s="7">
        <v>-4950</v>
      </c>
      <c r="F471" s="7">
        <v>133729</v>
      </c>
      <c r="G471" s="7">
        <v>-6120</v>
      </c>
      <c r="H471" s="48">
        <f t="shared" si="72"/>
        <v>-4.576419475207322</v>
      </c>
      <c r="I471" s="7">
        <v>619</v>
      </c>
      <c r="J471" s="48">
        <f t="shared" si="73"/>
        <v>0.4628764142407406</v>
      </c>
      <c r="K471" s="7">
        <v>-5371</v>
      </c>
      <c r="L471" s="48">
        <f t="shared" si="74"/>
        <v>-4.016331536166426</v>
      </c>
      <c r="M471" s="7">
        <v>-371</v>
      </c>
      <c r="N471" s="48">
        <f t="shared" si="75"/>
        <v>-0.2774267361604439</v>
      </c>
      <c r="O471" s="13">
        <f t="shared" si="71"/>
        <v>122486</v>
      </c>
      <c r="P471" s="48">
        <f t="shared" si="76"/>
        <v>91.59269866670655</v>
      </c>
    </row>
    <row r="472" spans="2:16" ht="12.75">
      <c r="B472" s="4"/>
      <c r="C472" s="17" t="s">
        <v>180</v>
      </c>
      <c r="D472" s="49">
        <f t="shared" si="69"/>
        <v>100</v>
      </c>
      <c r="E472" s="15">
        <v>110539495</v>
      </c>
      <c r="F472" s="15">
        <v>60620479</v>
      </c>
      <c r="G472" s="15">
        <v>-6910769</v>
      </c>
      <c r="H472" s="48">
        <f t="shared" si="72"/>
        <v>-11.400056736602163</v>
      </c>
      <c r="I472" s="15">
        <v>-22823156</v>
      </c>
      <c r="J472" s="48">
        <f t="shared" si="73"/>
        <v>-37.64925051153093</v>
      </c>
      <c r="K472" s="15">
        <v>-25412211</v>
      </c>
      <c r="L472" s="48">
        <f t="shared" si="74"/>
        <v>-41.920175193600826</v>
      </c>
      <c r="M472" s="15">
        <v>21218382</v>
      </c>
      <c r="N472" s="48">
        <f t="shared" si="75"/>
        <v>35.00200320093149</v>
      </c>
      <c r="O472" s="16">
        <v>26692725</v>
      </c>
      <c r="P472" s="48">
        <f t="shared" si="76"/>
        <v>44.03252075919757</v>
      </c>
    </row>
    <row r="473" spans="2:16" ht="12.75">
      <c r="B473" s="4"/>
      <c r="C473" s="5"/>
      <c r="D473" s="5"/>
      <c r="E473" s="7"/>
      <c r="F473" s="7"/>
      <c r="G473" s="7"/>
      <c r="H473" s="48"/>
      <c r="I473" s="7"/>
      <c r="J473" s="48"/>
      <c r="K473" s="7"/>
      <c r="L473" s="48"/>
      <c r="M473" s="7"/>
      <c r="N473" s="48"/>
      <c r="O473" s="13"/>
      <c r="P473" s="48"/>
    </row>
    <row r="474" spans="2:16" ht="12.75">
      <c r="B474" s="4"/>
      <c r="C474" s="5"/>
      <c r="D474" s="5"/>
      <c r="E474" s="7"/>
      <c r="F474" s="7"/>
      <c r="G474" s="7"/>
      <c r="H474" s="48"/>
      <c r="I474" s="7"/>
      <c r="J474" s="48"/>
      <c r="K474" s="7"/>
      <c r="L474" s="48"/>
      <c r="M474" s="7"/>
      <c r="N474" s="48"/>
      <c r="O474" s="13"/>
      <c r="P474" s="48"/>
    </row>
    <row r="475" spans="2:16" ht="12.75">
      <c r="B475" s="17" t="s">
        <v>190</v>
      </c>
      <c r="C475" s="5"/>
      <c r="D475" s="5"/>
      <c r="E475" s="7"/>
      <c r="F475" s="7"/>
      <c r="G475" s="7"/>
      <c r="H475" s="48"/>
      <c r="I475" s="7"/>
      <c r="J475" s="48"/>
      <c r="K475" s="7"/>
      <c r="L475" s="48"/>
      <c r="M475" s="7"/>
      <c r="N475" s="48"/>
      <c r="O475" s="13"/>
      <c r="P475" s="48"/>
    </row>
    <row r="476" spans="1:16" ht="12.75">
      <c r="A476" s="1">
        <v>1</v>
      </c>
      <c r="B476" s="4" t="s">
        <v>29</v>
      </c>
      <c r="C476" s="5" t="s">
        <v>157</v>
      </c>
      <c r="D476" s="49">
        <f>(E476*100)/$E$482</f>
        <v>95.95147313299861</v>
      </c>
      <c r="E476" s="7">
        <v>16984092</v>
      </c>
      <c r="F476" s="7">
        <v>14442292</v>
      </c>
      <c r="G476" s="7">
        <v>-7648093</v>
      </c>
      <c r="H476" s="48">
        <f t="shared" si="72"/>
        <v>-52.95622744644687</v>
      </c>
      <c r="I476" s="7">
        <v>-870417</v>
      </c>
      <c r="J476" s="48">
        <f t="shared" si="73"/>
        <v>-6.026861941304054</v>
      </c>
      <c r="K476" s="7">
        <v>-4601664</v>
      </c>
      <c r="L476" s="48">
        <f t="shared" si="74"/>
        <v>-31.862421837198696</v>
      </c>
      <c r="M476" s="7">
        <v>0</v>
      </c>
      <c r="N476" s="48">
        <f t="shared" si="75"/>
        <v>0</v>
      </c>
      <c r="O476" s="13">
        <f aca="true" t="shared" si="77" ref="O476:O481">+F476+G476+I476+K476+M476</f>
        <v>1322118</v>
      </c>
      <c r="P476" s="48">
        <f t="shared" si="76"/>
        <v>9.154488775050387</v>
      </c>
    </row>
    <row r="477" spans="1:16" ht="12.75">
      <c r="A477" s="1">
        <f>+A476+1</f>
        <v>2</v>
      </c>
      <c r="B477" s="4" t="s">
        <v>0</v>
      </c>
      <c r="C477" s="5" t="s">
        <v>130</v>
      </c>
      <c r="D477" s="49">
        <f aca="true" t="shared" si="78" ref="D477:D482">(E477*100)/$E$482</f>
        <v>2.2424863183454224</v>
      </c>
      <c r="E477" s="7">
        <v>396936</v>
      </c>
      <c r="F477" s="7">
        <v>0</v>
      </c>
      <c r="G477" s="7">
        <v>0</v>
      </c>
      <c r="H477" s="48">
        <v>0</v>
      </c>
      <c r="I477" s="7">
        <v>0</v>
      </c>
      <c r="J477" s="48">
        <v>0</v>
      </c>
      <c r="K477" s="7">
        <v>-12359</v>
      </c>
      <c r="L477" s="48">
        <v>0</v>
      </c>
      <c r="M477" s="7">
        <v>17862</v>
      </c>
      <c r="N477" s="48">
        <v>0</v>
      </c>
      <c r="O477" s="13">
        <f t="shared" si="77"/>
        <v>5503</v>
      </c>
      <c r="P477" s="48">
        <v>0</v>
      </c>
    </row>
    <row r="478" spans="1:16" ht="12.75">
      <c r="A478" s="1">
        <f>+A477+1</f>
        <v>3</v>
      </c>
      <c r="B478" s="4" t="s">
        <v>0</v>
      </c>
      <c r="C478" s="5" t="s">
        <v>70</v>
      </c>
      <c r="D478" s="49">
        <f t="shared" si="78"/>
        <v>0.9752490154349741</v>
      </c>
      <c r="E478" s="7">
        <v>172626</v>
      </c>
      <c r="F478" s="7">
        <v>-59634</v>
      </c>
      <c r="G478" s="7">
        <v>-78346</v>
      </c>
      <c r="H478" s="48">
        <f t="shared" si="72"/>
        <v>131.37807291142636</v>
      </c>
      <c r="I478" s="7">
        <v>-4487</v>
      </c>
      <c r="J478" s="48">
        <f t="shared" si="73"/>
        <v>7.524231143307509</v>
      </c>
      <c r="K478" s="7">
        <v>-487147</v>
      </c>
      <c r="L478" s="48">
        <f t="shared" si="74"/>
        <v>816.8947244860315</v>
      </c>
      <c r="M478" s="7">
        <v>52824</v>
      </c>
      <c r="N478" s="48">
        <f t="shared" si="75"/>
        <v>-88.58034007445417</v>
      </c>
      <c r="O478" s="13">
        <f t="shared" si="77"/>
        <v>-576790</v>
      </c>
      <c r="P478" s="48">
        <f t="shared" si="76"/>
        <v>967.2166884663112</v>
      </c>
    </row>
    <row r="479" spans="1:16" ht="12.75">
      <c r="A479" s="1">
        <f>+A478+1</f>
        <v>4</v>
      </c>
      <c r="B479" s="4" t="s">
        <v>0</v>
      </c>
      <c r="C479" s="5" t="s">
        <v>6</v>
      </c>
      <c r="D479" s="49">
        <f t="shared" si="78"/>
        <v>0.8282549118086223</v>
      </c>
      <c r="E479" s="7">
        <v>146607</v>
      </c>
      <c r="F479" s="7">
        <v>6125</v>
      </c>
      <c r="G479" s="7">
        <v>0</v>
      </c>
      <c r="H479" s="48">
        <f t="shared" si="72"/>
        <v>0</v>
      </c>
      <c r="I479" s="7">
        <v>-3374</v>
      </c>
      <c r="J479" s="48">
        <f t="shared" si="73"/>
        <v>-55.08571428571429</v>
      </c>
      <c r="K479" s="7">
        <v>-12826</v>
      </c>
      <c r="L479" s="48">
        <f t="shared" si="74"/>
        <v>-209.40408163265306</v>
      </c>
      <c r="M479" s="7">
        <v>27159</v>
      </c>
      <c r="N479" s="48">
        <f t="shared" si="75"/>
        <v>443.41224489795917</v>
      </c>
      <c r="O479" s="13">
        <f t="shared" si="77"/>
        <v>17084</v>
      </c>
      <c r="P479" s="48">
        <f t="shared" si="76"/>
        <v>278.9224489795918</v>
      </c>
    </row>
    <row r="480" spans="1:16" ht="12.75">
      <c r="A480" s="1">
        <f>+A479+1</f>
        <v>5</v>
      </c>
      <c r="B480" s="4" t="s">
        <v>0</v>
      </c>
      <c r="C480" s="5" t="s">
        <v>55</v>
      </c>
      <c r="D480" s="49">
        <f t="shared" si="78"/>
        <v>0.0018530330139299497</v>
      </c>
      <c r="E480" s="7">
        <v>328</v>
      </c>
      <c r="F480" s="7">
        <v>422</v>
      </c>
      <c r="G480" s="7">
        <v>-1411</v>
      </c>
      <c r="H480" s="48">
        <f t="shared" si="72"/>
        <v>-334.3601895734597</v>
      </c>
      <c r="I480" s="7">
        <v>-34</v>
      </c>
      <c r="J480" s="48">
        <f t="shared" si="73"/>
        <v>-8.056872037914692</v>
      </c>
      <c r="K480" s="7">
        <v>0</v>
      </c>
      <c r="L480" s="48">
        <f t="shared" si="74"/>
        <v>0</v>
      </c>
      <c r="M480" s="7">
        <v>0</v>
      </c>
      <c r="N480" s="48">
        <f t="shared" si="75"/>
        <v>0</v>
      </c>
      <c r="O480" s="13">
        <f t="shared" si="77"/>
        <v>-1023</v>
      </c>
      <c r="P480" s="48">
        <f t="shared" si="76"/>
        <v>-242.4170616113744</v>
      </c>
    </row>
    <row r="481" spans="1:16" ht="12.75">
      <c r="A481" s="1">
        <f>+A480+1</f>
        <v>6</v>
      </c>
      <c r="B481" s="4" t="s">
        <v>0</v>
      </c>
      <c r="C481" s="5" t="s">
        <v>3</v>
      </c>
      <c r="D481" s="49">
        <f t="shared" si="78"/>
        <v>0.0006835883984314754</v>
      </c>
      <c r="E481" s="7">
        <v>121</v>
      </c>
      <c r="F481" s="7">
        <v>132</v>
      </c>
      <c r="G481" s="7">
        <v>0</v>
      </c>
      <c r="H481" s="48">
        <f t="shared" si="72"/>
        <v>0</v>
      </c>
      <c r="I481" s="7">
        <v>-32</v>
      </c>
      <c r="J481" s="48">
        <f t="shared" si="73"/>
        <v>-24.242424242424242</v>
      </c>
      <c r="K481" s="7">
        <v>0</v>
      </c>
      <c r="L481" s="48">
        <f t="shared" si="74"/>
        <v>0</v>
      </c>
      <c r="M481" s="7">
        <v>0</v>
      </c>
      <c r="N481" s="48">
        <f t="shared" si="75"/>
        <v>0</v>
      </c>
      <c r="O481" s="13">
        <f t="shared" si="77"/>
        <v>100</v>
      </c>
      <c r="P481" s="48">
        <f t="shared" si="76"/>
        <v>75.75757575757575</v>
      </c>
    </row>
    <row r="482" spans="2:16" ht="12.75">
      <c r="B482" s="12"/>
      <c r="C482" s="17" t="s">
        <v>180</v>
      </c>
      <c r="D482" s="49">
        <f t="shared" si="78"/>
        <v>100</v>
      </c>
      <c r="E482" s="15">
        <v>17700710</v>
      </c>
      <c r="F482" s="15">
        <v>14389337</v>
      </c>
      <c r="G482" s="15">
        <v>-7727850</v>
      </c>
      <c r="H482" s="48">
        <f t="shared" si="72"/>
        <v>-53.70539309768059</v>
      </c>
      <c r="I482" s="15">
        <v>-878343</v>
      </c>
      <c r="J482" s="48">
        <f t="shared" si="73"/>
        <v>-6.104124185846784</v>
      </c>
      <c r="K482" s="15">
        <v>-5113996</v>
      </c>
      <c r="L482" s="48">
        <f t="shared" si="74"/>
        <v>-35.54017811939494</v>
      </c>
      <c r="M482" s="15">
        <v>97845</v>
      </c>
      <c r="N482" s="48">
        <f t="shared" si="75"/>
        <v>0.6799826844002611</v>
      </c>
      <c r="O482" s="16">
        <v>766993</v>
      </c>
      <c r="P482" s="48">
        <f t="shared" si="76"/>
        <v>5.330287281477944</v>
      </c>
    </row>
    <row r="483" spans="2:16" ht="12.75">
      <c r="B483" s="12"/>
      <c r="C483" s="8"/>
      <c r="D483" s="8"/>
      <c r="E483" s="7"/>
      <c r="F483" s="7"/>
      <c r="G483" s="7"/>
      <c r="H483" s="48"/>
      <c r="I483" s="7"/>
      <c r="J483" s="48"/>
      <c r="K483" s="7"/>
      <c r="L483" s="48"/>
      <c r="M483" s="7"/>
      <c r="N483" s="48"/>
      <c r="O483" s="13"/>
      <c r="P483" s="48"/>
    </row>
    <row r="484" spans="2:16" ht="12.75">
      <c r="B484" s="12"/>
      <c r="C484" s="8"/>
      <c r="D484" s="8"/>
      <c r="E484" s="7"/>
      <c r="F484" s="7"/>
      <c r="G484" s="7"/>
      <c r="H484" s="48"/>
      <c r="I484" s="7"/>
      <c r="J484" s="48"/>
      <c r="K484" s="7"/>
      <c r="L484" s="48"/>
      <c r="M484" s="7"/>
      <c r="N484" s="48"/>
      <c r="O484" s="13"/>
      <c r="P484" s="48"/>
    </row>
    <row r="485" spans="2:16" ht="12.75">
      <c r="B485" s="23" t="s">
        <v>191</v>
      </c>
      <c r="C485" s="8"/>
      <c r="D485" s="8"/>
      <c r="E485" s="7"/>
      <c r="F485" s="7"/>
      <c r="G485" s="7"/>
      <c r="H485" s="48"/>
      <c r="I485" s="7"/>
      <c r="J485" s="48"/>
      <c r="K485" s="7"/>
      <c r="L485" s="48"/>
      <c r="M485" s="7"/>
      <c r="N485" s="48"/>
      <c r="O485" s="13"/>
      <c r="P485" s="48"/>
    </row>
    <row r="486" spans="1:16" ht="12.75">
      <c r="A486" s="1">
        <v>1</v>
      </c>
      <c r="B486" s="4" t="s">
        <v>23</v>
      </c>
      <c r="C486" s="5" t="s">
        <v>33</v>
      </c>
      <c r="D486" s="49">
        <f>(E486*100)/$E$494</f>
        <v>58.64199046006071</v>
      </c>
      <c r="E486" s="7">
        <v>71674</v>
      </c>
      <c r="F486" s="7">
        <v>38195</v>
      </c>
      <c r="G486" s="7">
        <v>0</v>
      </c>
      <c r="H486" s="48">
        <f t="shared" si="72"/>
        <v>0</v>
      </c>
      <c r="I486" s="7">
        <v>-14928</v>
      </c>
      <c r="J486" s="48">
        <f t="shared" si="73"/>
        <v>-39.08364969236811</v>
      </c>
      <c r="K486" s="7">
        <v>-10598</v>
      </c>
      <c r="L486" s="48">
        <f t="shared" si="74"/>
        <v>-27.747087315093598</v>
      </c>
      <c r="M486" s="7">
        <v>0</v>
      </c>
      <c r="N486" s="48">
        <f t="shared" si="75"/>
        <v>0</v>
      </c>
      <c r="O486" s="13">
        <f aca="true" t="shared" si="79" ref="O486:O493">+F486+G486+I486+K486+M486</f>
        <v>12669</v>
      </c>
      <c r="P486" s="48">
        <f t="shared" si="76"/>
        <v>33.16926299253829</v>
      </c>
    </row>
    <row r="487" spans="1:16" ht="12.75">
      <c r="A487" s="1">
        <f aca="true" t="shared" si="80" ref="A487:A493">+A486+1</f>
        <v>2</v>
      </c>
      <c r="B487" s="4" t="s">
        <v>23</v>
      </c>
      <c r="C487" s="5" t="s">
        <v>64</v>
      </c>
      <c r="D487" s="49">
        <f aca="true" t="shared" si="81" ref="D487:D494">(E487*100)/$E$494</f>
        <v>14.97099563911866</v>
      </c>
      <c r="E487" s="7">
        <v>18298</v>
      </c>
      <c r="F487" s="7">
        <v>11273</v>
      </c>
      <c r="G487" s="7">
        <v>-4620</v>
      </c>
      <c r="H487" s="48">
        <f t="shared" si="72"/>
        <v>-40.982879446465006</v>
      </c>
      <c r="I487" s="7">
        <v>-5673</v>
      </c>
      <c r="J487" s="48">
        <f t="shared" si="73"/>
        <v>-50.32378248913333</v>
      </c>
      <c r="K487" s="7">
        <v>-4514</v>
      </c>
      <c r="L487" s="48">
        <f t="shared" si="74"/>
        <v>-40.042579615009316</v>
      </c>
      <c r="M487" s="7">
        <v>0</v>
      </c>
      <c r="N487" s="48">
        <f t="shared" si="75"/>
        <v>0</v>
      </c>
      <c r="O487" s="13">
        <f t="shared" si="79"/>
        <v>-3534</v>
      </c>
      <c r="P487" s="48">
        <f t="shared" si="76"/>
        <v>-31.349241550607648</v>
      </c>
    </row>
    <row r="488" spans="1:16" ht="12.75">
      <c r="A488" s="1">
        <f t="shared" si="80"/>
        <v>3</v>
      </c>
      <c r="B488" s="4" t="s">
        <v>23</v>
      </c>
      <c r="C488" s="5" t="s">
        <v>25</v>
      </c>
      <c r="D488" s="49">
        <f t="shared" si="81"/>
        <v>14.302545347438699</v>
      </c>
      <c r="E488" s="7">
        <v>17481</v>
      </c>
      <c r="F488" s="7">
        <v>17669</v>
      </c>
      <c r="G488" s="7">
        <v>-8501</v>
      </c>
      <c r="H488" s="48">
        <f t="shared" si="72"/>
        <v>-48.11251344162092</v>
      </c>
      <c r="I488" s="7">
        <v>-2870</v>
      </c>
      <c r="J488" s="48">
        <f t="shared" si="73"/>
        <v>-16.2431376987945</v>
      </c>
      <c r="K488" s="7">
        <v>-3429</v>
      </c>
      <c r="L488" s="48">
        <f t="shared" si="74"/>
        <v>-19.40687079065029</v>
      </c>
      <c r="M488" s="7">
        <v>0</v>
      </c>
      <c r="N488" s="48">
        <f t="shared" si="75"/>
        <v>0</v>
      </c>
      <c r="O488" s="13">
        <f t="shared" si="79"/>
        <v>2869</v>
      </c>
      <c r="P488" s="48">
        <f t="shared" si="76"/>
        <v>16.23747806893429</v>
      </c>
    </row>
    <row r="489" spans="1:16" ht="12.75">
      <c r="A489" s="1">
        <f t="shared" si="80"/>
        <v>4</v>
      </c>
      <c r="B489" s="4" t="s">
        <v>46</v>
      </c>
      <c r="C489" s="5" t="s">
        <v>47</v>
      </c>
      <c r="D489" s="49">
        <f t="shared" si="81"/>
        <v>5.6053279660947615</v>
      </c>
      <c r="E489" s="7">
        <v>6851</v>
      </c>
      <c r="F489" s="7">
        <v>9033</v>
      </c>
      <c r="G489" s="7">
        <v>-564</v>
      </c>
      <c r="H489" s="48">
        <f t="shared" si="72"/>
        <v>-6.243772832945865</v>
      </c>
      <c r="I489" s="7">
        <v>-1532</v>
      </c>
      <c r="J489" s="48">
        <f t="shared" si="73"/>
        <v>-16.960035425661463</v>
      </c>
      <c r="K489" s="7">
        <v>-1328</v>
      </c>
      <c r="L489" s="48">
        <f t="shared" si="74"/>
        <v>-14.701649507361894</v>
      </c>
      <c r="M489" s="7">
        <v>0</v>
      </c>
      <c r="N489" s="48">
        <f t="shared" si="75"/>
        <v>0</v>
      </c>
      <c r="O489" s="13">
        <f t="shared" si="79"/>
        <v>5609</v>
      </c>
      <c r="P489" s="48">
        <f t="shared" si="76"/>
        <v>62.094542234030776</v>
      </c>
    </row>
    <row r="490" spans="1:16" ht="12.75">
      <c r="A490" s="1">
        <f t="shared" si="80"/>
        <v>5</v>
      </c>
      <c r="B490" s="4" t="s">
        <v>0</v>
      </c>
      <c r="C490" s="5" t="s">
        <v>39</v>
      </c>
      <c r="D490" s="49">
        <f t="shared" si="81"/>
        <v>2.823527486643267</v>
      </c>
      <c r="E490" s="7">
        <v>3451</v>
      </c>
      <c r="F490" s="7">
        <v>-3152</v>
      </c>
      <c r="G490" s="7">
        <v>161562</v>
      </c>
      <c r="H490" s="48">
        <f t="shared" si="72"/>
        <v>-5125.697969543147</v>
      </c>
      <c r="I490" s="7">
        <v>0</v>
      </c>
      <c r="J490" s="48">
        <f t="shared" si="73"/>
        <v>0</v>
      </c>
      <c r="K490" s="7">
        <v>-423</v>
      </c>
      <c r="L490" s="48">
        <f t="shared" si="74"/>
        <v>13.42005076142132</v>
      </c>
      <c r="M490" s="7">
        <v>0</v>
      </c>
      <c r="N490" s="48">
        <f t="shared" si="75"/>
        <v>0</v>
      </c>
      <c r="O490" s="13">
        <f t="shared" si="79"/>
        <v>157987</v>
      </c>
      <c r="P490" s="48">
        <f t="shared" si="76"/>
        <v>-5012.277918781726</v>
      </c>
    </row>
    <row r="491" spans="1:16" ht="12.75">
      <c r="A491" s="1">
        <f t="shared" si="80"/>
        <v>6</v>
      </c>
      <c r="B491" s="4" t="s">
        <v>23</v>
      </c>
      <c r="C491" s="5" t="s">
        <v>34</v>
      </c>
      <c r="D491" s="49">
        <f t="shared" si="81"/>
        <v>2.1329864264500134</v>
      </c>
      <c r="E491" s="7">
        <v>2607</v>
      </c>
      <c r="F491" s="7">
        <v>2336</v>
      </c>
      <c r="G491" s="7">
        <v>0</v>
      </c>
      <c r="H491" s="48">
        <f t="shared" si="72"/>
        <v>0</v>
      </c>
      <c r="I491" s="7">
        <v>-674</v>
      </c>
      <c r="J491" s="48">
        <f t="shared" si="73"/>
        <v>-28.852739726027398</v>
      </c>
      <c r="K491" s="7">
        <v>-483</v>
      </c>
      <c r="L491" s="48">
        <f t="shared" si="74"/>
        <v>-20.676369863013697</v>
      </c>
      <c r="M491" s="7">
        <v>0</v>
      </c>
      <c r="N491" s="48">
        <f t="shared" si="75"/>
        <v>0</v>
      </c>
      <c r="O491" s="13">
        <f t="shared" si="79"/>
        <v>1179</v>
      </c>
      <c r="P491" s="48">
        <f t="shared" si="76"/>
        <v>50.4708904109589</v>
      </c>
    </row>
    <row r="492" spans="1:16" ht="12.75">
      <c r="A492" s="1">
        <f t="shared" si="80"/>
        <v>7</v>
      </c>
      <c r="B492" s="4" t="s">
        <v>23</v>
      </c>
      <c r="C492" s="5" t="s">
        <v>26</v>
      </c>
      <c r="D492" s="49">
        <f t="shared" si="81"/>
        <v>1.3336278769135106</v>
      </c>
      <c r="E492" s="7">
        <v>1630</v>
      </c>
      <c r="F492" s="7">
        <v>3583</v>
      </c>
      <c r="G492" s="7">
        <v>0</v>
      </c>
      <c r="H492" s="48">
        <f t="shared" si="72"/>
        <v>0</v>
      </c>
      <c r="I492" s="7">
        <v>-224</v>
      </c>
      <c r="J492" s="48">
        <f t="shared" si="73"/>
        <v>-6.251744348311471</v>
      </c>
      <c r="K492" s="7">
        <v>-457</v>
      </c>
      <c r="L492" s="48">
        <f t="shared" si="74"/>
        <v>-12.754674853474741</v>
      </c>
      <c r="M492" s="7">
        <v>0</v>
      </c>
      <c r="N492" s="48">
        <f t="shared" si="75"/>
        <v>0</v>
      </c>
      <c r="O492" s="13">
        <f t="shared" si="79"/>
        <v>2902</v>
      </c>
      <c r="P492" s="48">
        <f t="shared" si="76"/>
        <v>80.99358079821378</v>
      </c>
    </row>
    <row r="493" spans="1:16" ht="12.75">
      <c r="A493" s="1">
        <f t="shared" si="80"/>
        <v>8</v>
      </c>
      <c r="B493" s="4" t="s">
        <v>23</v>
      </c>
      <c r="C493" s="5" t="s">
        <v>56</v>
      </c>
      <c r="D493" s="49">
        <f t="shared" si="81"/>
        <v>0.18899879728038094</v>
      </c>
      <c r="E493" s="7">
        <v>231</v>
      </c>
      <c r="F493" s="7">
        <v>663</v>
      </c>
      <c r="G493" s="7">
        <v>0</v>
      </c>
      <c r="H493" s="48">
        <f t="shared" si="72"/>
        <v>0</v>
      </c>
      <c r="I493" s="7">
        <v>-43</v>
      </c>
      <c r="J493" s="48">
        <f t="shared" si="73"/>
        <v>-6.4856711915535445</v>
      </c>
      <c r="K493" s="7">
        <v>-10</v>
      </c>
      <c r="L493" s="48">
        <f t="shared" si="74"/>
        <v>-1.5082956259426847</v>
      </c>
      <c r="M493" s="7">
        <v>0</v>
      </c>
      <c r="N493" s="48">
        <f t="shared" si="75"/>
        <v>0</v>
      </c>
      <c r="O493" s="13">
        <f t="shared" si="79"/>
        <v>610</v>
      </c>
      <c r="P493" s="48">
        <f t="shared" si="76"/>
        <v>92.00603318250377</v>
      </c>
    </row>
    <row r="494" spans="2:16" s="2" customFormat="1" ht="12.75">
      <c r="B494" s="20"/>
      <c r="C494" s="17" t="s">
        <v>180</v>
      </c>
      <c r="D494" s="49">
        <f t="shared" si="81"/>
        <v>100</v>
      </c>
      <c r="E494" s="15">
        <v>122223</v>
      </c>
      <c r="F494" s="15">
        <v>79600</v>
      </c>
      <c r="G494" s="15">
        <v>147855</v>
      </c>
      <c r="H494" s="48">
        <f t="shared" si="72"/>
        <v>185.74748743718592</v>
      </c>
      <c r="I494" s="15">
        <v>-26505</v>
      </c>
      <c r="J494" s="48">
        <f t="shared" si="73"/>
        <v>-33.29773869346734</v>
      </c>
      <c r="K494" s="15">
        <v>-21263</v>
      </c>
      <c r="L494" s="48">
        <f t="shared" si="74"/>
        <v>-26.712311557788944</v>
      </c>
      <c r="M494" s="15">
        <v>0</v>
      </c>
      <c r="N494" s="48">
        <f t="shared" si="75"/>
        <v>0</v>
      </c>
      <c r="O494" s="16">
        <v>179687</v>
      </c>
      <c r="P494" s="48">
        <f t="shared" si="76"/>
        <v>225.73743718592965</v>
      </c>
    </row>
    <row r="495" spans="2:16" ht="12.75">
      <c r="B495" s="12"/>
      <c r="C495" s="8"/>
      <c r="D495" s="8"/>
      <c r="E495" s="7"/>
      <c r="F495" s="7"/>
      <c r="G495" s="7"/>
      <c r="H495" s="48"/>
      <c r="I495" s="7"/>
      <c r="J495" s="48"/>
      <c r="K495" s="7"/>
      <c r="L495" s="48"/>
      <c r="M495" s="7"/>
      <c r="N495" s="48"/>
      <c r="O495" s="13"/>
      <c r="P495" s="48"/>
    </row>
    <row r="496" spans="2:16" ht="12.75">
      <c r="B496" s="12"/>
      <c r="C496" s="8"/>
      <c r="D496" s="8"/>
      <c r="E496" s="7"/>
      <c r="F496" s="7"/>
      <c r="G496" s="7"/>
      <c r="H496" s="48"/>
      <c r="I496" s="7"/>
      <c r="J496" s="48"/>
      <c r="K496" s="7"/>
      <c r="L496" s="48"/>
      <c r="M496" s="7"/>
      <c r="N496" s="48"/>
      <c r="O496" s="13"/>
      <c r="P496" s="48"/>
    </row>
    <row r="497" spans="2:16" ht="12.75">
      <c r="B497" s="23" t="s">
        <v>192</v>
      </c>
      <c r="C497" s="8"/>
      <c r="D497" s="8"/>
      <c r="E497" s="7"/>
      <c r="F497" s="7"/>
      <c r="G497" s="7"/>
      <c r="H497" s="48"/>
      <c r="I497" s="7"/>
      <c r="J497" s="48"/>
      <c r="K497" s="7"/>
      <c r="L497" s="48"/>
      <c r="M497" s="7"/>
      <c r="N497" s="48"/>
      <c r="O497" s="13"/>
      <c r="P497" s="48"/>
    </row>
    <row r="498" spans="1:16" ht="12.75">
      <c r="A498" s="1">
        <v>1</v>
      </c>
      <c r="B498" s="4" t="s">
        <v>0</v>
      </c>
      <c r="C498" s="5" t="s">
        <v>13</v>
      </c>
      <c r="D498" s="49">
        <f>(E498*100)/$E$511</f>
        <v>38.27933591048962</v>
      </c>
      <c r="E498" s="7">
        <v>5747444</v>
      </c>
      <c r="F498" s="7">
        <v>1078664</v>
      </c>
      <c r="G498" s="7">
        <v>-65071</v>
      </c>
      <c r="H498" s="48">
        <f t="shared" si="72"/>
        <v>-6.032555086662761</v>
      </c>
      <c r="I498" s="7">
        <v>-228863</v>
      </c>
      <c r="J498" s="48">
        <f t="shared" si="73"/>
        <v>-21.217265061223884</v>
      </c>
      <c r="K498" s="7">
        <v>-361269</v>
      </c>
      <c r="L498" s="48">
        <f t="shared" si="74"/>
        <v>-33.492264504980234</v>
      </c>
      <c r="M498" s="7">
        <v>194528</v>
      </c>
      <c r="N498" s="48">
        <f t="shared" si="75"/>
        <v>18.034160776664468</v>
      </c>
      <c r="O498" s="13">
        <f aca="true" t="shared" si="82" ref="O498:O510">+F498+G498+I498+K498+M498</f>
        <v>617989</v>
      </c>
      <c r="P498" s="48">
        <f t="shared" si="76"/>
        <v>57.292076123797585</v>
      </c>
    </row>
    <row r="499" spans="1:16" ht="12.75">
      <c r="A499" s="1">
        <f aca="true" t="shared" si="83" ref="A499:A510">+A498+1</f>
        <v>2</v>
      </c>
      <c r="B499" s="4" t="s">
        <v>0</v>
      </c>
      <c r="C499" s="5" t="s">
        <v>40</v>
      </c>
      <c r="D499" s="49">
        <f aca="true" t="shared" si="84" ref="D499:D511">(E499*100)/$E$511</f>
        <v>19.983479949558035</v>
      </c>
      <c r="E499" s="7">
        <v>3000416</v>
      </c>
      <c r="F499" s="7">
        <v>132943</v>
      </c>
      <c r="G499" s="7">
        <v>0</v>
      </c>
      <c r="H499" s="48">
        <f t="shared" si="72"/>
        <v>0</v>
      </c>
      <c r="I499" s="7">
        <v>-239434</v>
      </c>
      <c r="J499" s="48">
        <f t="shared" si="73"/>
        <v>-180.10275080297572</v>
      </c>
      <c r="K499" s="7">
        <v>-66422</v>
      </c>
      <c r="L499" s="48">
        <f t="shared" si="74"/>
        <v>-49.96276599745756</v>
      </c>
      <c r="M499" s="7">
        <v>263479</v>
      </c>
      <c r="N499" s="48">
        <f t="shared" si="75"/>
        <v>198.18944961374424</v>
      </c>
      <c r="O499" s="13">
        <f t="shared" si="82"/>
        <v>90566</v>
      </c>
      <c r="P499" s="48">
        <f t="shared" si="76"/>
        <v>68.12393281331097</v>
      </c>
    </row>
    <row r="500" spans="1:16" ht="12.75">
      <c r="A500" s="1">
        <f t="shared" si="83"/>
        <v>3</v>
      </c>
      <c r="B500" s="4" t="s">
        <v>0</v>
      </c>
      <c r="C500" s="5" t="s">
        <v>96</v>
      </c>
      <c r="D500" s="49">
        <f t="shared" si="84"/>
        <v>15.01359154448352</v>
      </c>
      <c r="E500" s="7">
        <v>2254213</v>
      </c>
      <c r="F500" s="7">
        <v>1488351</v>
      </c>
      <c r="G500" s="7">
        <v>-21789</v>
      </c>
      <c r="H500" s="48">
        <f t="shared" si="72"/>
        <v>-1.4639691846882892</v>
      </c>
      <c r="I500" s="7">
        <v>-201935</v>
      </c>
      <c r="J500" s="48">
        <f t="shared" si="73"/>
        <v>-13.567700092249744</v>
      </c>
      <c r="K500" s="7">
        <v>-415904</v>
      </c>
      <c r="L500" s="48">
        <f t="shared" si="74"/>
        <v>-27.943946018109976</v>
      </c>
      <c r="M500" s="7">
        <v>2513</v>
      </c>
      <c r="N500" s="48">
        <f t="shared" si="75"/>
        <v>0.16884458034428707</v>
      </c>
      <c r="O500" s="13">
        <f t="shared" si="82"/>
        <v>851236</v>
      </c>
      <c r="P500" s="48">
        <f t="shared" si="76"/>
        <v>57.193229285296276</v>
      </c>
    </row>
    <row r="501" spans="1:16" ht="12.75">
      <c r="A501" s="1">
        <f t="shared" si="83"/>
        <v>4</v>
      </c>
      <c r="B501" s="4" t="s">
        <v>0</v>
      </c>
      <c r="C501" s="5" t="s">
        <v>127</v>
      </c>
      <c r="D501" s="49">
        <f t="shared" si="84"/>
        <v>14.222721769555553</v>
      </c>
      <c r="E501" s="7">
        <v>2135468</v>
      </c>
      <c r="F501" s="7">
        <v>-128546</v>
      </c>
      <c r="G501" s="7">
        <v>9195</v>
      </c>
      <c r="H501" s="48">
        <f t="shared" si="72"/>
        <v>-7.153081387207692</v>
      </c>
      <c r="I501" s="7">
        <v>-310652</v>
      </c>
      <c r="J501" s="48">
        <f t="shared" si="73"/>
        <v>241.66601839030386</v>
      </c>
      <c r="K501" s="7">
        <v>-168204</v>
      </c>
      <c r="L501" s="48">
        <f t="shared" si="74"/>
        <v>130.85121279541954</v>
      </c>
      <c r="M501" s="7">
        <v>555933</v>
      </c>
      <c r="N501" s="48">
        <f t="shared" si="75"/>
        <v>-432.4778678449738</v>
      </c>
      <c r="O501" s="13">
        <f t="shared" si="82"/>
        <v>-42274</v>
      </c>
      <c r="P501" s="48">
        <f t="shared" si="76"/>
        <v>32.886281953541925</v>
      </c>
    </row>
    <row r="502" spans="1:16" ht="12.75">
      <c r="A502" s="1">
        <f t="shared" si="83"/>
        <v>5</v>
      </c>
      <c r="B502" s="4" t="s">
        <v>0</v>
      </c>
      <c r="C502" s="5" t="s">
        <v>7</v>
      </c>
      <c r="D502" s="49">
        <f t="shared" si="84"/>
        <v>5.042478321929455</v>
      </c>
      <c r="E502" s="7">
        <v>757102</v>
      </c>
      <c r="F502" s="7">
        <v>111598</v>
      </c>
      <c r="G502" s="7">
        <v>-31530</v>
      </c>
      <c r="H502" s="48">
        <f t="shared" si="72"/>
        <v>-28.253194501693578</v>
      </c>
      <c r="I502" s="7">
        <v>-108831</v>
      </c>
      <c r="J502" s="48">
        <f t="shared" si="73"/>
        <v>-97.52056488467535</v>
      </c>
      <c r="K502" s="7">
        <v>-49839</v>
      </c>
      <c r="L502" s="48">
        <f t="shared" si="74"/>
        <v>-44.65940249825265</v>
      </c>
      <c r="M502" s="7">
        <v>75072</v>
      </c>
      <c r="N502" s="48">
        <f t="shared" si="75"/>
        <v>67.27002276026452</v>
      </c>
      <c r="O502" s="13">
        <f t="shared" si="82"/>
        <v>-3530</v>
      </c>
      <c r="P502" s="48">
        <f t="shared" si="76"/>
        <v>-3.1631391243570675</v>
      </c>
    </row>
    <row r="503" spans="1:16" ht="12.75">
      <c r="A503" s="1">
        <f t="shared" si="83"/>
        <v>6</v>
      </c>
      <c r="B503" s="4" t="s">
        <v>0</v>
      </c>
      <c r="C503" s="5" t="s">
        <v>31</v>
      </c>
      <c r="D503" s="49">
        <f t="shared" si="84"/>
        <v>3.010340283467655</v>
      </c>
      <c r="E503" s="7">
        <v>451987</v>
      </c>
      <c r="F503" s="7">
        <v>218380</v>
      </c>
      <c r="G503" s="7">
        <v>0</v>
      </c>
      <c r="H503" s="48">
        <f t="shared" si="72"/>
        <v>0</v>
      </c>
      <c r="I503" s="7">
        <v>-73312</v>
      </c>
      <c r="J503" s="48">
        <f t="shared" si="73"/>
        <v>-33.57083982049638</v>
      </c>
      <c r="K503" s="7">
        <v>-12307</v>
      </c>
      <c r="L503" s="48">
        <f t="shared" si="74"/>
        <v>-5.635589339683121</v>
      </c>
      <c r="M503" s="7">
        <v>61195</v>
      </c>
      <c r="N503" s="48">
        <f t="shared" si="75"/>
        <v>28.022254785236743</v>
      </c>
      <c r="O503" s="13">
        <f t="shared" si="82"/>
        <v>193956</v>
      </c>
      <c r="P503" s="48">
        <f t="shared" si="76"/>
        <v>88.81582562505724</v>
      </c>
    </row>
    <row r="504" spans="1:16" ht="12.75">
      <c r="A504" s="1">
        <f t="shared" si="83"/>
        <v>7</v>
      </c>
      <c r="B504" s="4" t="s">
        <v>23</v>
      </c>
      <c r="C504" s="5" t="s">
        <v>34</v>
      </c>
      <c r="D504" s="49">
        <f t="shared" si="84"/>
        <v>2.189486124130023</v>
      </c>
      <c r="E504" s="7">
        <v>328740</v>
      </c>
      <c r="F504" s="7">
        <v>94825</v>
      </c>
      <c r="G504" s="7">
        <v>0</v>
      </c>
      <c r="H504" s="48">
        <f t="shared" si="72"/>
        <v>0</v>
      </c>
      <c r="I504" s="7">
        <v>-33290</v>
      </c>
      <c r="J504" s="48">
        <f t="shared" si="73"/>
        <v>-35.106775639335616</v>
      </c>
      <c r="K504" s="7">
        <v>-19939</v>
      </c>
      <c r="L504" s="48">
        <f t="shared" si="74"/>
        <v>-21.027155286053254</v>
      </c>
      <c r="M504" s="7">
        <v>4886</v>
      </c>
      <c r="N504" s="48">
        <f t="shared" si="75"/>
        <v>5.152649617716847</v>
      </c>
      <c r="O504" s="13">
        <f t="shared" si="82"/>
        <v>46482</v>
      </c>
      <c r="P504" s="48">
        <f t="shared" si="76"/>
        <v>49.01871869232797</v>
      </c>
    </row>
    <row r="505" spans="1:16" ht="12.75">
      <c r="A505" s="1">
        <f t="shared" si="83"/>
        <v>8</v>
      </c>
      <c r="B505" s="4" t="s">
        <v>0</v>
      </c>
      <c r="C505" s="10" t="s">
        <v>109</v>
      </c>
      <c r="D505" s="49">
        <f t="shared" si="84"/>
        <v>1.0732637995769685</v>
      </c>
      <c r="E505" s="7">
        <v>161145</v>
      </c>
      <c r="F505" s="7">
        <v>-11568</v>
      </c>
      <c r="G505" s="7">
        <v>0</v>
      </c>
      <c r="H505" s="48">
        <f t="shared" si="72"/>
        <v>0</v>
      </c>
      <c r="I505" s="7">
        <v>-394</v>
      </c>
      <c r="J505" s="48">
        <f t="shared" si="73"/>
        <v>3.4059474412171507</v>
      </c>
      <c r="K505" s="7">
        <v>-4959</v>
      </c>
      <c r="L505" s="48">
        <f t="shared" si="74"/>
        <v>42.86825726141079</v>
      </c>
      <c r="M505" s="7">
        <v>0</v>
      </c>
      <c r="N505" s="48">
        <f t="shared" si="75"/>
        <v>0</v>
      </c>
      <c r="O505" s="13">
        <f t="shared" si="82"/>
        <v>-16921</v>
      </c>
      <c r="P505" s="48">
        <f t="shared" si="76"/>
        <v>146.27420470262794</v>
      </c>
    </row>
    <row r="506" spans="1:16" ht="12.75">
      <c r="A506" s="1">
        <f t="shared" si="83"/>
        <v>9</v>
      </c>
      <c r="B506" s="4" t="s">
        <v>23</v>
      </c>
      <c r="C506" s="5" t="s">
        <v>56</v>
      </c>
      <c r="D506" s="49">
        <f t="shared" si="84"/>
        <v>0.6510247905988366</v>
      </c>
      <c r="E506" s="7">
        <v>97748</v>
      </c>
      <c r="F506" s="7">
        <v>18786</v>
      </c>
      <c r="G506" s="7">
        <v>0</v>
      </c>
      <c r="H506" s="48">
        <f t="shared" si="72"/>
        <v>0</v>
      </c>
      <c r="I506" s="7">
        <v>-10383</v>
      </c>
      <c r="J506" s="48">
        <f t="shared" si="73"/>
        <v>-55.269881826892366</v>
      </c>
      <c r="K506" s="7">
        <v>-1637</v>
      </c>
      <c r="L506" s="48">
        <f t="shared" si="74"/>
        <v>-8.713935909720004</v>
      </c>
      <c r="M506" s="7">
        <v>0</v>
      </c>
      <c r="N506" s="48">
        <f t="shared" si="75"/>
        <v>0</v>
      </c>
      <c r="O506" s="13">
        <f t="shared" si="82"/>
        <v>6766</v>
      </c>
      <c r="P506" s="48">
        <f t="shared" si="76"/>
        <v>36.01618226338763</v>
      </c>
    </row>
    <row r="507" spans="1:16" ht="12.75">
      <c r="A507" s="1">
        <f t="shared" si="83"/>
        <v>10</v>
      </c>
      <c r="B507" s="4" t="s">
        <v>0</v>
      </c>
      <c r="C507" s="5" t="s">
        <v>98</v>
      </c>
      <c r="D507" s="49">
        <f t="shared" si="84"/>
        <v>0.27122480815521977</v>
      </c>
      <c r="E507" s="7">
        <v>40723</v>
      </c>
      <c r="F507" s="7">
        <v>126361</v>
      </c>
      <c r="G507" s="7">
        <v>-300973</v>
      </c>
      <c r="H507" s="48">
        <f t="shared" si="72"/>
        <v>-238.18504127064523</v>
      </c>
      <c r="I507" s="7">
        <v>-7529</v>
      </c>
      <c r="J507" s="48">
        <f t="shared" si="73"/>
        <v>-5.958325749242251</v>
      </c>
      <c r="K507" s="7">
        <v>-201068</v>
      </c>
      <c r="L507" s="48">
        <f t="shared" si="74"/>
        <v>-159.12188096010635</v>
      </c>
      <c r="M507" s="7">
        <v>2664</v>
      </c>
      <c r="N507" s="48">
        <f t="shared" si="75"/>
        <v>2.108245423825389</v>
      </c>
      <c r="O507" s="13">
        <f t="shared" si="82"/>
        <v>-380545</v>
      </c>
      <c r="P507" s="48">
        <f t="shared" si="76"/>
        <v>-301.15700255616844</v>
      </c>
    </row>
    <row r="508" spans="1:16" ht="12.75">
      <c r="A508" s="1">
        <f t="shared" si="83"/>
        <v>11</v>
      </c>
      <c r="B508" s="4" t="s">
        <v>0</v>
      </c>
      <c r="C508" s="5" t="s">
        <v>15</v>
      </c>
      <c r="D508" s="49">
        <f t="shared" si="84"/>
        <v>0.1992343125790154</v>
      </c>
      <c r="E508" s="7">
        <v>29914</v>
      </c>
      <c r="F508" s="7">
        <v>-17275</v>
      </c>
      <c r="G508" s="7">
        <v>0</v>
      </c>
      <c r="H508" s="48">
        <f t="shared" si="72"/>
        <v>0</v>
      </c>
      <c r="I508" s="7">
        <v>0</v>
      </c>
      <c r="J508" s="48">
        <f t="shared" si="73"/>
        <v>0</v>
      </c>
      <c r="K508" s="7">
        <v>-883</v>
      </c>
      <c r="L508" s="48">
        <f t="shared" si="74"/>
        <v>5.111432706222866</v>
      </c>
      <c r="M508" s="7">
        <v>0</v>
      </c>
      <c r="N508" s="48">
        <f t="shared" si="75"/>
        <v>0</v>
      </c>
      <c r="O508" s="13">
        <f t="shared" si="82"/>
        <v>-18158</v>
      </c>
      <c r="P508" s="48">
        <f t="shared" si="76"/>
        <v>105.11143270622287</v>
      </c>
    </row>
    <row r="509" spans="1:16" ht="12.75">
      <c r="A509" s="1">
        <f t="shared" si="83"/>
        <v>12</v>
      </c>
      <c r="B509" s="4" t="s">
        <v>0</v>
      </c>
      <c r="C509" s="5" t="s">
        <v>16</v>
      </c>
      <c r="D509" s="49">
        <f t="shared" si="84"/>
        <v>0.053062103641004735</v>
      </c>
      <c r="E509" s="7">
        <v>7967</v>
      </c>
      <c r="F509" s="7">
        <v>1179</v>
      </c>
      <c r="G509" s="7">
        <v>-7865</v>
      </c>
      <c r="H509" s="48">
        <f t="shared" si="72"/>
        <v>-667.0907548770144</v>
      </c>
      <c r="I509" s="7">
        <v>-10112</v>
      </c>
      <c r="J509" s="48">
        <f t="shared" si="73"/>
        <v>-857.6759966072943</v>
      </c>
      <c r="K509" s="7">
        <v>-275</v>
      </c>
      <c r="L509" s="48">
        <f t="shared" si="74"/>
        <v>-23.324851569126377</v>
      </c>
      <c r="M509" s="7">
        <v>829</v>
      </c>
      <c r="N509" s="48">
        <f t="shared" si="75"/>
        <v>70.31382527565734</v>
      </c>
      <c r="O509" s="13">
        <f t="shared" si="82"/>
        <v>-16244</v>
      </c>
      <c r="P509" s="48">
        <f t="shared" si="76"/>
        <v>-1377.7777777777778</v>
      </c>
    </row>
    <row r="510" spans="1:16" ht="12.75">
      <c r="A510" s="1">
        <f t="shared" si="83"/>
        <v>13</v>
      </c>
      <c r="B510" s="4" t="s">
        <v>0</v>
      </c>
      <c r="C510" s="10" t="s">
        <v>169</v>
      </c>
      <c r="D510" s="49">
        <f t="shared" si="84"/>
        <v>0.010756281835097609</v>
      </c>
      <c r="E510" s="7">
        <v>1615</v>
      </c>
      <c r="F510" s="7">
        <v>638</v>
      </c>
      <c r="G510" s="7">
        <v>0</v>
      </c>
      <c r="H510" s="48">
        <f aca="true" t="shared" si="85" ref="H510:H573">+(G510*100)/F510</f>
        <v>0</v>
      </c>
      <c r="I510" s="7">
        <v>-196</v>
      </c>
      <c r="J510" s="48">
        <f t="shared" si="73"/>
        <v>-30.721003134796238</v>
      </c>
      <c r="K510" s="7">
        <v>0</v>
      </c>
      <c r="L510" s="48">
        <f t="shared" si="74"/>
        <v>0</v>
      </c>
      <c r="M510" s="7">
        <v>0</v>
      </c>
      <c r="N510" s="48">
        <f t="shared" si="75"/>
        <v>0</v>
      </c>
      <c r="O510" s="13">
        <f t="shared" si="82"/>
        <v>442</v>
      </c>
      <c r="P510" s="48">
        <f t="shared" si="76"/>
        <v>69.27899686520377</v>
      </c>
    </row>
    <row r="511" spans="2:16" s="2" customFormat="1" ht="12.75">
      <c r="B511" s="20"/>
      <c r="C511" s="17" t="s">
        <v>180</v>
      </c>
      <c r="D511" s="49">
        <f t="shared" si="84"/>
        <v>100</v>
      </c>
      <c r="E511" s="15">
        <v>15014482</v>
      </c>
      <c r="F511" s="15">
        <v>3258328</v>
      </c>
      <c r="G511" s="15">
        <v>-440367</v>
      </c>
      <c r="H511" s="48">
        <f t="shared" si="85"/>
        <v>-13.51512186618413</v>
      </c>
      <c r="I511" s="15">
        <v>-1201158</v>
      </c>
      <c r="J511" s="48">
        <f t="shared" si="73"/>
        <v>-36.864244483673836</v>
      </c>
      <c r="K511" s="15">
        <v>-1361504</v>
      </c>
      <c r="L511" s="48">
        <f t="shared" si="74"/>
        <v>-41.78535739802746</v>
      </c>
      <c r="M511" s="15">
        <v>1161099</v>
      </c>
      <c r="N511" s="48">
        <f t="shared" si="75"/>
        <v>35.63481024623672</v>
      </c>
      <c r="O511" s="16">
        <v>1416398</v>
      </c>
      <c r="P511" s="48">
        <f t="shared" si="76"/>
        <v>43.4700864983513</v>
      </c>
    </row>
    <row r="512" spans="2:16" ht="12.75">
      <c r="B512" s="12"/>
      <c r="C512" s="8"/>
      <c r="D512" s="8"/>
      <c r="E512" s="7"/>
      <c r="F512" s="7"/>
      <c r="G512" s="7"/>
      <c r="H512" s="48"/>
      <c r="I512" s="7"/>
      <c r="J512" s="48"/>
      <c r="K512" s="7"/>
      <c r="L512" s="48"/>
      <c r="M512" s="7"/>
      <c r="N512" s="48"/>
      <c r="O512" s="13"/>
      <c r="P512" s="48"/>
    </row>
    <row r="513" spans="2:16" ht="12.75">
      <c r="B513" s="12"/>
      <c r="C513" s="8"/>
      <c r="D513" s="8"/>
      <c r="E513" s="7"/>
      <c r="F513" s="7"/>
      <c r="G513" s="7"/>
      <c r="H513" s="48"/>
      <c r="I513" s="7"/>
      <c r="J513" s="48"/>
      <c r="K513" s="7"/>
      <c r="L513" s="48"/>
      <c r="M513" s="7"/>
      <c r="N513" s="48"/>
      <c r="O513" s="13"/>
      <c r="P513" s="48"/>
    </row>
    <row r="514" spans="2:16" ht="12.75">
      <c r="B514" s="23" t="s">
        <v>193</v>
      </c>
      <c r="C514" s="8"/>
      <c r="D514" s="8"/>
      <c r="E514" s="7"/>
      <c r="F514" s="7"/>
      <c r="G514" s="7"/>
      <c r="H514" s="48"/>
      <c r="I514" s="7"/>
      <c r="J514" s="48"/>
      <c r="K514" s="7"/>
      <c r="L514" s="48"/>
      <c r="M514" s="7"/>
      <c r="N514" s="48"/>
      <c r="O514" s="13"/>
      <c r="P514" s="48"/>
    </row>
    <row r="515" spans="1:16" ht="12.75">
      <c r="A515" s="1">
        <v>1</v>
      </c>
      <c r="B515" s="4" t="s">
        <v>0</v>
      </c>
      <c r="C515" s="10" t="s">
        <v>169</v>
      </c>
      <c r="D515" s="49">
        <f>(E515*100)/$E$575</f>
        <v>15.965786024413614</v>
      </c>
      <c r="E515" s="7">
        <v>12221586</v>
      </c>
      <c r="F515" s="7">
        <v>1436958</v>
      </c>
      <c r="G515" s="7">
        <v>-513111</v>
      </c>
      <c r="H515" s="48">
        <f t="shared" si="85"/>
        <v>-35.7081417828496</v>
      </c>
      <c r="I515" s="7">
        <v>-873818</v>
      </c>
      <c r="J515" s="48">
        <f t="shared" si="73"/>
        <v>-60.81026724511085</v>
      </c>
      <c r="K515" s="7">
        <v>-87137</v>
      </c>
      <c r="L515" s="48">
        <f t="shared" si="74"/>
        <v>-6.063990735985325</v>
      </c>
      <c r="M515" s="7">
        <v>257061</v>
      </c>
      <c r="N515" s="48">
        <f t="shared" si="75"/>
        <v>17.88924937263302</v>
      </c>
      <c r="O515" s="13">
        <f aca="true" t="shared" si="86" ref="O515:O546">+F515+G515+I515+K515+M515</f>
        <v>219953</v>
      </c>
      <c r="P515" s="48">
        <f t="shared" si="76"/>
        <v>15.30684960868724</v>
      </c>
    </row>
    <row r="516" spans="1:16" ht="12.75">
      <c r="A516" s="1">
        <f aca="true" t="shared" si="87" ref="A516:A564">+A515+1</f>
        <v>2</v>
      </c>
      <c r="B516" s="4" t="s">
        <v>0</v>
      </c>
      <c r="C516" s="5" t="s">
        <v>36</v>
      </c>
      <c r="D516" s="49">
        <f aca="true" t="shared" si="88" ref="D516:D575">(E516*100)/$E$575</f>
        <v>13.884791782350252</v>
      </c>
      <c r="E516" s="7">
        <v>10628614</v>
      </c>
      <c r="F516" s="7">
        <v>1774744</v>
      </c>
      <c r="G516" s="7">
        <v>56829</v>
      </c>
      <c r="H516" s="48">
        <f t="shared" si="85"/>
        <v>3.2020956261860865</v>
      </c>
      <c r="I516" s="7">
        <v>-762634</v>
      </c>
      <c r="J516" s="48">
        <f t="shared" si="73"/>
        <v>-42.97149335340759</v>
      </c>
      <c r="K516" s="7">
        <v>-937923</v>
      </c>
      <c r="L516" s="48">
        <f t="shared" si="74"/>
        <v>-52.84835446689776</v>
      </c>
      <c r="M516" s="7">
        <v>992350</v>
      </c>
      <c r="N516" s="48">
        <f t="shared" si="75"/>
        <v>55.91510662946318</v>
      </c>
      <c r="O516" s="13">
        <f t="shared" si="86"/>
        <v>1123366</v>
      </c>
      <c r="P516" s="48">
        <f t="shared" si="76"/>
        <v>63.29735443534391</v>
      </c>
    </row>
    <row r="517" spans="1:16" ht="12.75">
      <c r="A517" s="1">
        <f t="shared" si="87"/>
        <v>3</v>
      </c>
      <c r="B517" s="4" t="s">
        <v>0</v>
      </c>
      <c r="C517" s="5" t="s">
        <v>31</v>
      </c>
      <c r="D517" s="49">
        <f t="shared" si="88"/>
        <v>11.786880183651165</v>
      </c>
      <c r="E517" s="7">
        <v>9022692</v>
      </c>
      <c r="F517" s="7">
        <v>8721962</v>
      </c>
      <c r="G517" s="7">
        <v>-5005551</v>
      </c>
      <c r="H517" s="48">
        <f t="shared" si="85"/>
        <v>-57.390195004289176</v>
      </c>
      <c r="I517" s="7">
        <v>-2965255</v>
      </c>
      <c r="J517" s="48">
        <f t="shared" si="73"/>
        <v>-33.99756843700993</v>
      </c>
      <c r="K517" s="7">
        <v>-669348</v>
      </c>
      <c r="L517" s="48">
        <f t="shared" si="74"/>
        <v>-7.674282460758256</v>
      </c>
      <c r="M517" s="7">
        <v>92557</v>
      </c>
      <c r="N517" s="48">
        <f t="shared" si="75"/>
        <v>1.061194717427111</v>
      </c>
      <c r="O517" s="13">
        <f t="shared" si="86"/>
        <v>174365</v>
      </c>
      <c r="P517" s="48">
        <f t="shared" si="76"/>
        <v>1.9991488153697528</v>
      </c>
    </row>
    <row r="518" spans="1:16" ht="12.75">
      <c r="A518" s="1">
        <f t="shared" si="87"/>
        <v>4</v>
      </c>
      <c r="B518" s="4" t="s">
        <v>0</v>
      </c>
      <c r="C518" s="5" t="s">
        <v>51</v>
      </c>
      <c r="D518" s="49">
        <f t="shared" si="88"/>
        <v>10.323288464497367</v>
      </c>
      <c r="E518" s="7">
        <v>7902333</v>
      </c>
      <c r="F518" s="7">
        <v>3016280</v>
      </c>
      <c r="G518" s="7">
        <v>-1371575</v>
      </c>
      <c r="H518" s="48">
        <f t="shared" si="85"/>
        <v>-45.47240309255109</v>
      </c>
      <c r="I518" s="7">
        <v>-1729685</v>
      </c>
      <c r="J518" s="48">
        <f t="shared" si="73"/>
        <v>-57.34497460447969</v>
      </c>
      <c r="K518" s="7">
        <v>-946892</v>
      </c>
      <c r="L518" s="48">
        <f t="shared" si="74"/>
        <v>-31.39270889970427</v>
      </c>
      <c r="M518" s="7">
        <v>953144</v>
      </c>
      <c r="N518" s="48">
        <f t="shared" si="75"/>
        <v>31.59998408635803</v>
      </c>
      <c r="O518" s="13">
        <f t="shared" si="86"/>
        <v>-78728</v>
      </c>
      <c r="P518" s="48">
        <f t="shared" si="76"/>
        <v>-2.6101025103770206</v>
      </c>
    </row>
    <row r="519" spans="1:16" ht="12.75">
      <c r="A519" s="1">
        <f t="shared" si="87"/>
        <v>5</v>
      </c>
      <c r="B519" s="4" t="s">
        <v>0</v>
      </c>
      <c r="C519" s="5" t="s">
        <v>7</v>
      </c>
      <c r="D519" s="49">
        <f t="shared" si="88"/>
        <v>7.310914704882527</v>
      </c>
      <c r="E519" s="7">
        <v>5596403</v>
      </c>
      <c r="F519" s="7">
        <v>2524385</v>
      </c>
      <c r="G519" s="7">
        <v>302854</v>
      </c>
      <c r="H519" s="48">
        <f t="shared" si="85"/>
        <v>11.997139897440366</v>
      </c>
      <c r="I519" s="7">
        <v>-1163734</v>
      </c>
      <c r="J519" s="48">
        <f t="shared" si="73"/>
        <v>-46.09970349213769</v>
      </c>
      <c r="K519" s="7">
        <v>-418916</v>
      </c>
      <c r="L519" s="48">
        <f t="shared" si="74"/>
        <v>-16.594774568855385</v>
      </c>
      <c r="M519" s="7">
        <v>780470</v>
      </c>
      <c r="N519" s="48">
        <f t="shared" si="75"/>
        <v>30.917233306330058</v>
      </c>
      <c r="O519" s="13">
        <f t="shared" si="86"/>
        <v>2025059</v>
      </c>
      <c r="P519" s="48">
        <f t="shared" si="76"/>
        <v>80.21989514277735</v>
      </c>
    </row>
    <row r="520" spans="1:16" ht="12.75">
      <c r="A520" s="1">
        <f t="shared" si="87"/>
        <v>6</v>
      </c>
      <c r="B520" s="4" t="s">
        <v>0</v>
      </c>
      <c r="C520" s="5" t="s">
        <v>40</v>
      </c>
      <c r="D520" s="49">
        <f t="shared" si="88"/>
        <v>6.921030380149856</v>
      </c>
      <c r="E520" s="7">
        <v>5297952</v>
      </c>
      <c r="F520" s="7">
        <v>-235003</v>
      </c>
      <c r="G520" s="7">
        <v>5754</v>
      </c>
      <c r="H520" s="48">
        <f t="shared" si="85"/>
        <v>-2.4484793811142835</v>
      </c>
      <c r="I520" s="7">
        <v>-257146</v>
      </c>
      <c r="J520" s="48">
        <f aca="true" t="shared" si="89" ref="J520:J583">+(I520*100)/F520</f>
        <v>109.42243290511185</v>
      </c>
      <c r="K520" s="7">
        <v>-188644</v>
      </c>
      <c r="L520" s="48">
        <f aca="true" t="shared" si="90" ref="L520:L583">+(K520*100)/F520</f>
        <v>80.27301779126223</v>
      </c>
      <c r="M520" s="7">
        <v>1296922</v>
      </c>
      <c r="N520" s="48">
        <f aca="true" t="shared" si="91" ref="N520:N583">+(M520*100)/F520</f>
        <v>-551.8746569192733</v>
      </c>
      <c r="O520" s="13">
        <f t="shared" si="86"/>
        <v>621883</v>
      </c>
      <c r="P520" s="48">
        <f aca="true" t="shared" si="92" ref="P520:P583">+(O520*100)/F520</f>
        <v>-264.62768560401355</v>
      </c>
    </row>
    <row r="521" spans="1:16" ht="12.75">
      <c r="A521" s="1">
        <f t="shared" si="87"/>
        <v>7</v>
      </c>
      <c r="B521" s="4" t="s">
        <v>0</v>
      </c>
      <c r="C521" s="5" t="s">
        <v>6</v>
      </c>
      <c r="D521" s="49">
        <f t="shared" si="88"/>
        <v>6.151336375809972</v>
      </c>
      <c r="E521" s="7">
        <v>4708762</v>
      </c>
      <c r="F521" s="7">
        <v>522910</v>
      </c>
      <c r="G521" s="7">
        <v>-51259</v>
      </c>
      <c r="H521" s="48">
        <f t="shared" si="85"/>
        <v>-9.802642902220267</v>
      </c>
      <c r="I521" s="7">
        <v>-546456</v>
      </c>
      <c r="J521" s="48">
        <f t="shared" si="89"/>
        <v>-104.50287812434262</v>
      </c>
      <c r="K521" s="7">
        <v>-432714</v>
      </c>
      <c r="L521" s="48">
        <f t="shared" si="90"/>
        <v>-82.75114264404965</v>
      </c>
      <c r="M521" s="7">
        <v>1163399</v>
      </c>
      <c r="N521" s="48">
        <f t="shared" si="91"/>
        <v>222.48551375953798</v>
      </c>
      <c r="O521" s="13">
        <f t="shared" si="86"/>
        <v>655880</v>
      </c>
      <c r="P521" s="48">
        <f t="shared" si="92"/>
        <v>125.42885008892543</v>
      </c>
    </row>
    <row r="522" spans="1:16" ht="12.75">
      <c r="A522" s="1">
        <f t="shared" si="87"/>
        <v>8</v>
      </c>
      <c r="B522" s="4" t="s">
        <v>0</v>
      </c>
      <c r="C522" s="5" t="s">
        <v>96</v>
      </c>
      <c r="D522" s="49">
        <f t="shared" si="88"/>
        <v>2.8788037174081897</v>
      </c>
      <c r="E522" s="7">
        <v>2203684</v>
      </c>
      <c r="F522" s="7">
        <v>1180981</v>
      </c>
      <c r="G522" s="7">
        <v>-265719</v>
      </c>
      <c r="H522" s="48">
        <f t="shared" si="85"/>
        <v>-22.499853934991332</v>
      </c>
      <c r="I522" s="7">
        <v>-315926</v>
      </c>
      <c r="J522" s="48">
        <f t="shared" si="89"/>
        <v>-26.751150103176936</v>
      </c>
      <c r="K522" s="7">
        <v>-238439</v>
      </c>
      <c r="L522" s="48">
        <f t="shared" si="90"/>
        <v>-20.189909913876683</v>
      </c>
      <c r="M522" s="7">
        <v>280722</v>
      </c>
      <c r="N522" s="48">
        <f t="shared" si="91"/>
        <v>23.770238471237047</v>
      </c>
      <c r="O522" s="13">
        <f t="shared" si="86"/>
        <v>641619</v>
      </c>
      <c r="P522" s="48">
        <f t="shared" si="92"/>
        <v>54.3293245191921</v>
      </c>
    </row>
    <row r="523" spans="1:16" ht="12.75">
      <c r="A523" s="1">
        <f t="shared" si="87"/>
        <v>9</v>
      </c>
      <c r="B523" s="4" t="s">
        <v>23</v>
      </c>
      <c r="C523" s="5" t="s">
        <v>34</v>
      </c>
      <c r="D523" s="49">
        <f t="shared" si="88"/>
        <v>2.2526825506231973</v>
      </c>
      <c r="E523" s="7">
        <v>1724397</v>
      </c>
      <c r="F523" s="7">
        <v>937686</v>
      </c>
      <c r="G523" s="7">
        <v>-173738</v>
      </c>
      <c r="H523" s="48">
        <f t="shared" si="85"/>
        <v>-18.528377303276365</v>
      </c>
      <c r="I523" s="7">
        <v>-334529</v>
      </c>
      <c r="J523" s="48">
        <f t="shared" si="89"/>
        <v>-35.67601521191529</v>
      </c>
      <c r="K523" s="7">
        <v>-197814</v>
      </c>
      <c r="L523" s="48">
        <f t="shared" si="90"/>
        <v>-21.095974558647566</v>
      </c>
      <c r="M523" s="7">
        <v>232928</v>
      </c>
      <c r="N523" s="48">
        <f t="shared" si="91"/>
        <v>24.840724933506525</v>
      </c>
      <c r="O523" s="13">
        <f t="shared" si="86"/>
        <v>464533</v>
      </c>
      <c r="P523" s="48">
        <f t="shared" si="92"/>
        <v>49.54035785966731</v>
      </c>
    </row>
    <row r="524" spans="1:16" ht="12.75">
      <c r="A524" s="1">
        <f t="shared" si="87"/>
        <v>10</v>
      </c>
      <c r="B524" s="4" t="s">
        <v>23</v>
      </c>
      <c r="C524" s="5" t="s">
        <v>56</v>
      </c>
      <c r="D524" s="49">
        <f t="shared" si="88"/>
        <v>2.221324695126372</v>
      </c>
      <c r="E524" s="7">
        <v>1700393</v>
      </c>
      <c r="F524" s="7">
        <v>1024783</v>
      </c>
      <c r="G524" s="7">
        <v>-299641</v>
      </c>
      <c r="H524" s="48">
        <f t="shared" si="85"/>
        <v>-29.239458499994633</v>
      </c>
      <c r="I524" s="7">
        <v>-670578</v>
      </c>
      <c r="J524" s="48">
        <f t="shared" si="89"/>
        <v>-65.43609720301761</v>
      </c>
      <c r="K524" s="7">
        <v>-135211</v>
      </c>
      <c r="L524" s="48">
        <f t="shared" si="90"/>
        <v>-13.194110362876824</v>
      </c>
      <c r="M524" s="7">
        <v>162866</v>
      </c>
      <c r="N524" s="48">
        <f t="shared" si="91"/>
        <v>15.8927304609854</v>
      </c>
      <c r="O524" s="13">
        <f t="shared" si="86"/>
        <v>82219</v>
      </c>
      <c r="P524" s="48">
        <f t="shared" si="92"/>
        <v>8.023064395096327</v>
      </c>
    </row>
    <row r="525" spans="1:16" ht="12.75">
      <c r="A525" s="1">
        <f t="shared" si="87"/>
        <v>11</v>
      </c>
      <c r="B525" s="4" t="s">
        <v>0</v>
      </c>
      <c r="C525" s="5" t="s">
        <v>19</v>
      </c>
      <c r="D525" s="49">
        <f t="shared" si="88"/>
        <v>1.969069271833338</v>
      </c>
      <c r="E525" s="7">
        <v>1507295</v>
      </c>
      <c r="F525" s="7">
        <v>1065121</v>
      </c>
      <c r="G525" s="7">
        <v>-693</v>
      </c>
      <c r="H525" s="48">
        <f t="shared" si="85"/>
        <v>-0.06506303039748536</v>
      </c>
      <c r="I525" s="7">
        <v>-340064</v>
      </c>
      <c r="J525" s="48">
        <f t="shared" si="89"/>
        <v>-31.927264601862134</v>
      </c>
      <c r="K525" s="7">
        <v>-288937</v>
      </c>
      <c r="L525" s="48">
        <f t="shared" si="90"/>
        <v>-27.12715268969441</v>
      </c>
      <c r="M525" s="7">
        <v>77672</v>
      </c>
      <c r="N525" s="48">
        <f t="shared" si="91"/>
        <v>7.292317023136339</v>
      </c>
      <c r="O525" s="13">
        <f t="shared" si="86"/>
        <v>513099</v>
      </c>
      <c r="P525" s="48">
        <f t="shared" si="92"/>
        <v>48.172836701182305</v>
      </c>
    </row>
    <row r="526" spans="1:16" ht="12.75">
      <c r="A526" s="1">
        <f t="shared" si="87"/>
        <v>12</v>
      </c>
      <c r="B526" s="4" t="s">
        <v>0</v>
      </c>
      <c r="C526" s="5" t="s">
        <v>166</v>
      </c>
      <c r="D526" s="49">
        <f t="shared" si="88"/>
        <v>1.746990754971593</v>
      </c>
      <c r="E526" s="7">
        <v>1337297</v>
      </c>
      <c r="F526" s="7">
        <v>681590</v>
      </c>
      <c r="G526" s="7">
        <v>-174939</v>
      </c>
      <c r="H526" s="48">
        <f t="shared" si="85"/>
        <v>-25.666309658298978</v>
      </c>
      <c r="I526" s="7">
        <v>-227643</v>
      </c>
      <c r="J526" s="48">
        <f t="shared" si="89"/>
        <v>-33.3988174709136</v>
      </c>
      <c r="K526" s="7">
        <v>-117086</v>
      </c>
      <c r="L526" s="48">
        <f t="shared" si="90"/>
        <v>-17.17836235860268</v>
      </c>
      <c r="M526" s="7">
        <v>15898</v>
      </c>
      <c r="N526" s="48">
        <f t="shared" si="91"/>
        <v>2.3324872724071657</v>
      </c>
      <c r="O526" s="13">
        <f t="shared" si="86"/>
        <v>177820</v>
      </c>
      <c r="P526" s="48">
        <f t="shared" si="92"/>
        <v>26.08899778459191</v>
      </c>
    </row>
    <row r="527" spans="1:16" ht="12.75">
      <c r="A527" s="1">
        <f t="shared" si="87"/>
        <v>13</v>
      </c>
      <c r="B527" s="4" t="s">
        <v>23</v>
      </c>
      <c r="C527" s="5" t="s">
        <v>25</v>
      </c>
      <c r="D527" s="49">
        <f t="shared" si="88"/>
        <v>1.629636554303108</v>
      </c>
      <c r="E527" s="7">
        <v>1247464</v>
      </c>
      <c r="F527" s="7">
        <v>1202470</v>
      </c>
      <c r="G527" s="7">
        <v>-264937</v>
      </c>
      <c r="H527" s="48">
        <f t="shared" si="85"/>
        <v>-22.032732625346164</v>
      </c>
      <c r="I527" s="7">
        <v>-244610</v>
      </c>
      <c r="J527" s="48">
        <f t="shared" si="89"/>
        <v>-20.342295441882126</v>
      </c>
      <c r="K527" s="7">
        <v>-138353</v>
      </c>
      <c r="L527" s="48">
        <f t="shared" si="90"/>
        <v>-11.50573403078663</v>
      </c>
      <c r="M527" s="7">
        <v>4315</v>
      </c>
      <c r="N527" s="48">
        <f t="shared" si="91"/>
        <v>0.3588447113025689</v>
      </c>
      <c r="O527" s="13">
        <f t="shared" si="86"/>
        <v>558885</v>
      </c>
      <c r="P527" s="48">
        <f t="shared" si="92"/>
        <v>46.47808261328765</v>
      </c>
    </row>
    <row r="528" spans="1:16" ht="12.75">
      <c r="A528" s="1">
        <f t="shared" si="87"/>
        <v>14</v>
      </c>
      <c r="B528" s="4" t="s">
        <v>0</v>
      </c>
      <c r="C528" s="10" t="s">
        <v>109</v>
      </c>
      <c r="D528" s="49">
        <f t="shared" si="88"/>
        <v>1.5979743170227982</v>
      </c>
      <c r="E528" s="7">
        <v>1223227</v>
      </c>
      <c r="F528" s="7">
        <v>200586</v>
      </c>
      <c r="G528" s="7">
        <v>-113378</v>
      </c>
      <c r="H528" s="48">
        <f t="shared" si="85"/>
        <v>-56.52338647762057</v>
      </c>
      <c r="I528" s="7">
        <v>-190618</v>
      </c>
      <c r="J528" s="48">
        <f t="shared" si="89"/>
        <v>-95.03056045785847</v>
      </c>
      <c r="K528" s="7">
        <v>-198272</v>
      </c>
      <c r="L528" s="48">
        <f t="shared" si="90"/>
        <v>-98.84638010628858</v>
      </c>
      <c r="M528" s="7">
        <v>293510</v>
      </c>
      <c r="N528" s="48">
        <f t="shared" si="91"/>
        <v>146.32626404634422</v>
      </c>
      <c r="O528" s="13">
        <f t="shared" si="86"/>
        <v>-8172</v>
      </c>
      <c r="P528" s="48">
        <f t="shared" si="92"/>
        <v>-4.074062995423409</v>
      </c>
    </row>
    <row r="529" spans="1:16" ht="12.75">
      <c r="A529" s="1">
        <f t="shared" si="87"/>
        <v>15</v>
      </c>
      <c r="B529" s="4" t="s">
        <v>0</v>
      </c>
      <c r="C529" s="8" t="s">
        <v>172</v>
      </c>
      <c r="D529" s="49">
        <f t="shared" si="88"/>
        <v>1.5503274638510054</v>
      </c>
      <c r="E529" s="7">
        <v>1186754</v>
      </c>
      <c r="F529" s="7">
        <v>39990</v>
      </c>
      <c r="G529" s="7">
        <v>0</v>
      </c>
      <c r="H529" s="48">
        <f t="shared" si="85"/>
        <v>0</v>
      </c>
      <c r="I529" s="7">
        <v>-20090</v>
      </c>
      <c r="J529" s="48">
        <f t="shared" si="89"/>
        <v>-50.23755938984746</v>
      </c>
      <c r="K529" s="7">
        <v>-11781</v>
      </c>
      <c r="L529" s="48">
        <f t="shared" si="90"/>
        <v>-29.45986496624156</v>
      </c>
      <c r="M529" s="7">
        <v>0</v>
      </c>
      <c r="N529" s="48">
        <f t="shared" si="91"/>
        <v>0</v>
      </c>
      <c r="O529" s="13">
        <f t="shared" si="86"/>
        <v>8119</v>
      </c>
      <c r="P529" s="48">
        <f t="shared" si="92"/>
        <v>20.302575643910977</v>
      </c>
    </row>
    <row r="530" spans="1:16" ht="12.75">
      <c r="A530" s="1">
        <f t="shared" si="87"/>
        <v>16</v>
      </c>
      <c r="B530" s="4" t="s">
        <v>0</v>
      </c>
      <c r="C530" s="5" t="s">
        <v>13</v>
      </c>
      <c r="D530" s="49">
        <f t="shared" si="88"/>
        <v>1.4280326112291377</v>
      </c>
      <c r="E530" s="7">
        <v>1093139</v>
      </c>
      <c r="F530" s="7">
        <v>793533</v>
      </c>
      <c r="G530" s="7">
        <v>-471909</v>
      </c>
      <c r="H530" s="48">
        <f t="shared" si="85"/>
        <v>-59.46936044247687</v>
      </c>
      <c r="I530" s="7">
        <v>-194605</v>
      </c>
      <c r="J530" s="48">
        <f t="shared" si="89"/>
        <v>-24.523869832760578</v>
      </c>
      <c r="K530" s="7">
        <v>-169646</v>
      </c>
      <c r="L530" s="48">
        <f t="shared" si="90"/>
        <v>-21.37856900721205</v>
      </c>
      <c r="M530" s="7">
        <v>37179</v>
      </c>
      <c r="N530" s="48">
        <f t="shared" si="91"/>
        <v>4.685249384713679</v>
      </c>
      <c r="O530" s="13">
        <f t="shared" si="86"/>
        <v>-5448</v>
      </c>
      <c r="P530" s="48">
        <f t="shared" si="92"/>
        <v>-0.686549897735822</v>
      </c>
    </row>
    <row r="531" spans="1:16" ht="12.75">
      <c r="A531" s="1">
        <f t="shared" si="87"/>
        <v>17</v>
      </c>
      <c r="B531" s="4" t="s">
        <v>0</v>
      </c>
      <c r="C531" s="5" t="s">
        <v>3</v>
      </c>
      <c r="D531" s="49">
        <f t="shared" si="88"/>
        <v>1.377584923105454</v>
      </c>
      <c r="E531" s="7">
        <v>1054522</v>
      </c>
      <c r="F531" s="7">
        <v>866668</v>
      </c>
      <c r="G531" s="7">
        <v>-137695</v>
      </c>
      <c r="H531" s="48">
        <f t="shared" si="85"/>
        <v>-15.887860172522812</v>
      </c>
      <c r="I531" s="7">
        <v>-307755</v>
      </c>
      <c r="J531" s="48">
        <f t="shared" si="89"/>
        <v>-35.51013767671127</v>
      </c>
      <c r="K531" s="7">
        <v>-169831</v>
      </c>
      <c r="L531" s="48">
        <f t="shared" si="90"/>
        <v>-19.595854467916205</v>
      </c>
      <c r="M531" s="7">
        <v>0</v>
      </c>
      <c r="N531" s="48">
        <f t="shared" si="91"/>
        <v>0</v>
      </c>
      <c r="O531" s="13">
        <f t="shared" si="86"/>
        <v>251387</v>
      </c>
      <c r="P531" s="48">
        <f t="shared" si="92"/>
        <v>29.00614768284972</v>
      </c>
    </row>
    <row r="532" spans="1:16" ht="12.75">
      <c r="A532" s="1">
        <f t="shared" si="87"/>
        <v>18</v>
      </c>
      <c r="B532" s="4" t="s">
        <v>0</v>
      </c>
      <c r="C532" s="5" t="s">
        <v>98</v>
      </c>
      <c r="D532" s="49">
        <f t="shared" si="88"/>
        <v>1.3422544281083018</v>
      </c>
      <c r="E532" s="7">
        <v>1027477</v>
      </c>
      <c r="F532" s="7">
        <v>78617</v>
      </c>
      <c r="G532" s="7">
        <v>-24364</v>
      </c>
      <c r="H532" s="48">
        <f t="shared" si="85"/>
        <v>-30.990752636198277</v>
      </c>
      <c r="I532" s="7">
        <v>-8051</v>
      </c>
      <c r="J532" s="48">
        <f t="shared" si="89"/>
        <v>-10.240787615910046</v>
      </c>
      <c r="K532" s="7">
        <v>-83916</v>
      </c>
      <c r="L532" s="48">
        <f t="shared" si="90"/>
        <v>-106.74027246015493</v>
      </c>
      <c r="M532" s="7">
        <v>15670</v>
      </c>
      <c r="N532" s="48">
        <f t="shared" si="91"/>
        <v>19.93207575969574</v>
      </c>
      <c r="O532" s="13">
        <f t="shared" si="86"/>
        <v>-22044</v>
      </c>
      <c r="P532" s="48">
        <f t="shared" si="92"/>
        <v>-28.039736952567512</v>
      </c>
    </row>
    <row r="533" spans="1:16" ht="12.75">
      <c r="A533" s="1">
        <f t="shared" si="87"/>
        <v>19</v>
      </c>
      <c r="B533" s="4" t="s">
        <v>0</v>
      </c>
      <c r="C533" s="5" t="s">
        <v>4</v>
      </c>
      <c r="D533" s="49">
        <f t="shared" si="88"/>
        <v>1.262809476259279</v>
      </c>
      <c r="E533" s="7">
        <v>966663</v>
      </c>
      <c r="F533" s="7">
        <v>1151585</v>
      </c>
      <c r="G533" s="7">
        <v>-124465</v>
      </c>
      <c r="H533" s="48">
        <f t="shared" si="85"/>
        <v>-10.808147032133972</v>
      </c>
      <c r="I533" s="7">
        <v>-160113</v>
      </c>
      <c r="J533" s="48">
        <f t="shared" si="89"/>
        <v>-13.90370663042676</v>
      </c>
      <c r="K533" s="7">
        <v>-117630</v>
      </c>
      <c r="L533" s="48">
        <f t="shared" si="90"/>
        <v>-10.214617244927643</v>
      </c>
      <c r="M533" s="7">
        <v>50774</v>
      </c>
      <c r="N533" s="48">
        <f t="shared" si="91"/>
        <v>4.409053608721892</v>
      </c>
      <c r="O533" s="13">
        <f t="shared" si="86"/>
        <v>800151</v>
      </c>
      <c r="P533" s="48">
        <f t="shared" si="92"/>
        <v>69.48258270123351</v>
      </c>
    </row>
    <row r="534" spans="1:16" ht="12.75">
      <c r="A534" s="1">
        <f t="shared" si="87"/>
        <v>20</v>
      </c>
      <c r="B534" s="4" t="s">
        <v>0</v>
      </c>
      <c r="C534" s="5" t="s">
        <v>16</v>
      </c>
      <c r="D534" s="49">
        <f t="shared" si="88"/>
        <v>1.1473743178222902</v>
      </c>
      <c r="E534" s="7">
        <v>878299</v>
      </c>
      <c r="F534" s="7">
        <v>329008</v>
      </c>
      <c r="G534" s="7">
        <v>-133798</v>
      </c>
      <c r="H534" s="48">
        <f t="shared" si="85"/>
        <v>-40.66709624082089</v>
      </c>
      <c r="I534" s="7">
        <v>-183711</v>
      </c>
      <c r="J534" s="48">
        <f t="shared" si="89"/>
        <v>-55.83785196712542</v>
      </c>
      <c r="K534" s="7">
        <v>-70158</v>
      </c>
      <c r="L534" s="48">
        <f t="shared" si="90"/>
        <v>-21.324101541603852</v>
      </c>
      <c r="M534" s="7">
        <v>152678</v>
      </c>
      <c r="N534" s="48">
        <f t="shared" si="91"/>
        <v>46.40555852745222</v>
      </c>
      <c r="O534" s="13">
        <f t="shared" si="86"/>
        <v>94019</v>
      </c>
      <c r="P534" s="48">
        <f t="shared" si="92"/>
        <v>28.576508777902056</v>
      </c>
    </row>
    <row r="535" spans="1:16" ht="12.75">
      <c r="A535" s="1">
        <f t="shared" si="87"/>
        <v>21</v>
      </c>
      <c r="B535" s="4" t="s">
        <v>0</v>
      </c>
      <c r="C535" s="5" t="s">
        <v>1</v>
      </c>
      <c r="D535" s="49">
        <f t="shared" si="88"/>
        <v>0.8412524633696119</v>
      </c>
      <c r="E535" s="7">
        <v>643967</v>
      </c>
      <c r="F535" s="7">
        <v>233928</v>
      </c>
      <c r="G535" s="7">
        <v>-104603</v>
      </c>
      <c r="H535" s="48">
        <f t="shared" si="85"/>
        <v>-44.715895489210354</v>
      </c>
      <c r="I535" s="7">
        <v>-132452</v>
      </c>
      <c r="J535" s="48">
        <f t="shared" si="89"/>
        <v>-56.620840600526655</v>
      </c>
      <c r="K535" s="7">
        <v>-52256</v>
      </c>
      <c r="L535" s="48">
        <f t="shared" si="90"/>
        <v>-22.33849731541329</v>
      </c>
      <c r="M535" s="7">
        <v>116904</v>
      </c>
      <c r="N535" s="48">
        <f t="shared" si="91"/>
        <v>49.974351082384324</v>
      </c>
      <c r="O535" s="13">
        <f t="shared" si="86"/>
        <v>61521</v>
      </c>
      <c r="P535" s="48">
        <f t="shared" si="92"/>
        <v>26.299117677234022</v>
      </c>
    </row>
    <row r="536" spans="1:16" ht="12.75">
      <c r="A536" s="1">
        <f t="shared" si="87"/>
        <v>22</v>
      </c>
      <c r="B536" s="4" t="s">
        <v>0</v>
      </c>
      <c r="C536" s="5" t="s">
        <v>127</v>
      </c>
      <c r="D536" s="49">
        <f t="shared" si="88"/>
        <v>0.7417627300365328</v>
      </c>
      <c r="E536" s="7">
        <v>567809</v>
      </c>
      <c r="F536" s="7">
        <v>121707</v>
      </c>
      <c r="G536" s="7">
        <v>-28700</v>
      </c>
      <c r="H536" s="48">
        <f t="shared" si="85"/>
        <v>-23.58122375869917</v>
      </c>
      <c r="I536" s="7">
        <v>-85365</v>
      </c>
      <c r="J536" s="48">
        <f t="shared" si="89"/>
        <v>-70.13976188715522</v>
      </c>
      <c r="K536" s="7">
        <v>-118079</v>
      </c>
      <c r="L536" s="48">
        <f t="shared" si="90"/>
        <v>-97.01907039036374</v>
      </c>
      <c r="M536" s="7">
        <v>192550</v>
      </c>
      <c r="N536" s="48">
        <f t="shared" si="91"/>
        <v>158.20782699433886</v>
      </c>
      <c r="O536" s="13">
        <f t="shared" si="86"/>
        <v>82113</v>
      </c>
      <c r="P536" s="48">
        <f t="shared" si="92"/>
        <v>67.46777095812074</v>
      </c>
    </row>
    <row r="537" spans="1:16" ht="12.75">
      <c r="A537" s="1">
        <f t="shared" si="87"/>
        <v>23</v>
      </c>
      <c r="B537" s="4" t="s">
        <v>0</v>
      </c>
      <c r="C537" s="5" t="s">
        <v>8</v>
      </c>
      <c r="D537" s="49">
        <f t="shared" si="88"/>
        <v>0.6673851470207124</v>
      </c>
      <c r="E537" s="7">
        <v>510874</v>
      </c>
      <c r="F537" s="7">
        <v>358695</v>
      </c>
      <c r="G537" s="7">
        <v>-99331</v>
      </c>
      <c r="H537" s="48">
        <f t="shared" si="85"/>
        <v>-27.69232913756813</v>
      </c>
      <c r="I537" s="7">
        <v>-20937</v>
      </c>
      <c r="J537" s="48">
        <f t="shared" si="89"/>
        <v>-5.836992430895329</v>
      </c>
      <c r="K537" s="7">
        <v>-83305</v>
      </c>
      <c r="L537" s="48">
        <f t="shared" si="90"/>
        <v>-23.224466468726913</v>
      </c>
      <c r="M537" s="7">
        <v>0</v>
      </c>
      <c r="N537" s="48">
        <f t="shared" si="91"/>
        <v>0</v>
      </c>
      <c r="O537" s="13">
        <f t="shared" si="86"/>
        <v>155122</v>
      </c>
      <c r="P537" s="48">
        <f t="shared" si="92"/>
        <v>43.24621196280963</v>
      </c>
    </row>
    <row r="538" spans="1:16" ht="12.75">
      <c r="A538" s="1">
        <f t="shared" si="87"/>
        <v>24</v>
      </c>
      <c r="B538" s="4" t="s">
        <v>0</v>
      </c>
      <c r="C538" s="5" t="s">
        <v>5</v>
      </c>
      <c r="D538" s="49">
        <f t="shared" si="88"/>
        <v>0.659978088169396</v>
      </c>
      <c r="E538" s="7">
        <v>505204</v>
      </c>
      <c r="F538" s="7">
        <v>238820</v>
      </c>
      <c r="G538" s="7">
        <v>153702</v>
      </c>
      <c r="H538" s="48">
        <f t="shared" si="85"/>
        <v>64.3589314127795</v>
      </c>
      <c r="I538" s="7">
        <v>-81037</v>
      </c>
      <c r="J538" s="48">
        <f t="shared" si="89"/>
        <v>-33.93225023029897</v>
      </c>
      <c r="K538" s="7">
        <v>-60268</v>
      </c>
      <c r="L538" s="48">
        <f t="shared" si="90"/>
        <v>-25.235742400133994</v>
      </c>
      <c r="M538" s="7">
        <v>38671</v>
      </c>
      <c r="N538" s="48">
        <f t="shared" si="91"/>
        <v>16.19252993886609</v>
      </c>
      <c r="O538" s="13">
        <f t="shared" si="86"/>
        <v>289888</v>
      </c>
      <c r="P538" s="48">
        <f t="shared" si="92"/>
        <v>121.38346872121262</v>
      </c>
    </row>
    <row r="539" spans="1:16" ht="12.75">
      <c r="A539" s="1">
        <f t="shared" si="87"/>
        <v>25</v>
      </c>
      <c r="B539" s="4" t="s">
        <v>0</v>
      </c>
      <c r="C539" s="5" t="s">
        <v>61</v>
      </c>
      <c r="D539" s="49">
        <f t="shared" si="88"/>
        <v>0.41781298631685004</v>
      </c>
      <c r="E539" s="7">
        <v>319830</v>
      </c>
      <c r="F539" s="7">
        <v>21298</v>
      </c>
      <c r="G539" s="7">
        <v>-1200</v>
      </c>
      <c r="H539" s="48">
        <f t="shared" si="85"/>
        <v>-5.634331862146681</v>
      </c>
      <c r="I539" s="7">
        <v>-11744</v>
      </c>
      <c r="J539" s="48">
        <f t="shared" si="89"/>
        <v>-55.141327824208844</v>
      </c>
      <c r="K539" s="7">
        <v>-4489</v>
      </c>
      <c r="L539" s="48">
        <f t="shared" si="90"/>
        <v>-21.077096440980373</v>
      </c>
      <c r="M539" s="7">
        <v>16935</v>
      </c>
      <c r="N539" s="48">
        <f t="shared" si="91"/>
        <v>79.51450840454503</v>
      </c>
      <c r="O539" s="13">
        <f t="shared" si="86"/>
        <v>20800</v>
      </c>
      <c r="P539" s="48">
        <f t="shared" si="92"/>
        <v>97.66175227720913</v>
      </c>
    </row>
    <row r="540" spans="1:16" ht="12.75">
      <c r="A540" s="1">
        <f t="shared" si="87"/>
        <v>26</v>
      </c>
      <c r="B540" s="4" t="s">
        <v>0</v>
      </c>
      <c r="C540" s="5" t="s">
        <v>9</v>
      </c>
      <c r="D540" s="49">
        <f t="shared" si="88"/>
        <v>0.3686376924297063</v>
      </c>
      <c r="E540" s="7">
        <v>282187</v>
      </c>
      <c r="F540" s="7">
        <v>61664</v>
      </c>
      <c r="G540" s="7">
        <v>-50951</v>
      </c>
      <c r="H540" s="48">
        <f t="shared" si="85"/>
        <v>-82.6268162947587</v>
      </c>
      <c r="I540" s="7">
        <v>-51459</v>
      </c>
      <c r="J540" s="48">
        <f t="shared" si="89"/>
        <v>-83.45063570316555</v>
      </c>
      <c r="K540" s="7">
        <v>-30047</v>
      </c>
      <c r="L540" s="48">
        <f t="shared" si="90"/>
        <v>-48.72697197716658</v>
      </c>
      <c r="M540" s="7">
        <v>63921</v>
      </c>
      <c r="N540" s="48">
        <f t="shared" si="91"/>
        <v>103.66015827711469</v>
      </c>
      <c r="O540" s="13">
        <f t="shared" si="86"/>
        <v>-6872</v>
      </c>
      <c r="P540" s="48">
        <f t="shared" si="92"/>
        <v>-11.14426569797613</v>
      </c>
    </row>
    <row r="541" spans="1:16" ht="12.75">
      <c r="A541" s="1">
        <f t="shared" si="87"/>
        <v>27</v>
      </c>
      <c r="B541" s="4" t="s">
        <v>23</v>
      </c>
      <c r="C541" s="5" t="s">
        <v>32</v>
      </c>
      <c r="D541" s="49">
        <f t="shared" si="88"/>
        <v>0.3313646407285139</v>
      </c>
      <c r="E541" s="7">
        <v>253655</v>
      </c>
      <c r="F541" s="7">
        <v>90482</v>
      </c>
      <c r="G541" s="7">
        <v>-5455</v>
      </c>
      <c r="H541" s="48">
        <f t="shared" si="85"/>
        <v>-6.028823412391415</v>
      </c>
      <c r="I541" s="7">
        <v>-73599</v>
      </c>
      <c r="J541" s="48">
        <f t="shared" si="89"/>
        <v>-81.34104020689198</v>
      </c>
      <c r="K541" s="7">
        <v>-13939</v>
      </c>
      <c r="L541" s="48">
        <f t="shared" si="90"/>
        <v>-15.405273977144626</v>
      </c>
      <c r="M541" s="7">
        <v>58159</v>
      </c>
      <c r="N541" s="48">
        <f t="shared" si="91"/>
        <v>64.2768727481709</v>
      </c>
      <c r="O541" s="13">
        <f t="shared" si="86"/>
        <v>55648</v>
      </c>
      <c r="P541" s="48">
        <f t="shared" si="92"/>
        <v>61.501735151742885</v>
      </c>
    </row>
    <row r="542" spans="1:16" ht="12.75">
      <c r="A542" s="1">
        <f t="shared" si="87"/>
        <v>28</v>
      </c>
      <c r="B542" s="4" t="s">
        <v>0</v>
      </c>
      <c r="C542" s="5" t="s">
        <v>21</v>
      </c>
      <c r="D542" s="49">
        <f t="shared" si="88"/>
        <v>0.12505910950535712</v>
      </c>
      <c r="E542" s="7">
        <v>95731</v>
      </c>
      <c r="F542" s="7">
        <v>64846</v>
      </c>
      <c r="G542" s="7">
        <v>-428</v>
      </c>
      <c r="H542" s="48">
        <f t="shared" si="85"/>
        <v>-0.6600252906887086</v>
      </c>
      <c r="I542" s="7">
        <v>-20441</v>
      </c>
      <c r="J542" s="48">
        <f t="shared" si="89"/>
        <v>-31.52237609104648</v>
      </c>
      <c r="K542" s="7">
        <v>-15192</v>
      </c>
      <c r="L542" s="48">
        <f t="shared" si="90"/>
        <v>-23.427813589118834</v>
      </c>
      <c r="M542" s="7">
        <v>8524</v>
      </c>
      <c r="N542" s="48">
        <f t="shared" si="91"/>
        <v>13.144989667828394</v>
      </c>
      <c r="O542" s="13">
        <f t="shared" si="86"/>
        <v>37309</v>
      </c>
      <c r="P542" s="48">
        <f t="shared" si="92"/>
        <v>57.53477469697437</v>
      </c>
    </row>
    <row r="543" spans="1:16" ht="12.75">
      <c r="A543" s="1">
        <f t="shared" si="87"/>
        <v>29</v>
      </c>
      <c r="B543" s="4" t="s">
        <v>23</v>
      </c>
      <c r="C543" s="5" t="s">
        <v>33</v>
      </c>
      <c r="D543" s="49">
        <f t="shared" si="88"/>
        <v>0.1200191742234561</v>
      </c>
      <c r="E543" s="7">
        <v>91873</v>
      </c>
      <c r="F543" s="7">
        <v>-17981</v>
      </c>
      <c r="G543" s="7">
        <v>-10440</v>
      </c>
      <c r="H543" s="48">
        <f t="shared" si="85"/>
        <v>58.06128691396474</v>
      </c>
      <c r="I543" s="7">
        <v>-21053</v>
      </c>
      <c r="J543" s="48">
        <f t="shared" si="89"/>
        <v>117.08470051721261</v>
      </c>
      <c r="K543" s="7">
        <v>-9366</v>
      </c>
      <c r="L543" s="48">
        <f t="shared" si="90"/>
        <v>52.08831544407986</v>
      </c>
      <c r="M543" s="7">
        <v>0</v>
      </c>
      <c r="N543" s="48">
        <f t="shared" si="91"/>
        <v>0</v>
      </c>
      <c r="O543" s="13">
        <f t="shared" si="86"/>
        <v>-58840</v>
      </c>
      <c r="P543" s="48">
        <f t="shared" si="92"/>
        <v>327.23430287525724</v>
      </c>
    </row>
    <row r="544" spans="1:16" ht="12.75">
      <c r="A544" s="1">
        <f t="shared" si="87"/>
        <v>30</v>
      </c>
      <c r="B544" s="4" t="s">
        <v>46</v>
      </c>
      <c r="C544" s="5" t="s">
        <v>47</v>
      </c>
      <c r="D544" s="49">
        <f t="shared" si="88"/>
        <v>0.11878466441490336</v>
      </c>
      <c r="E544" s="7">
        <v>90928</v>
      </c>
      <c r="F544" s="7">
        <v>144379</v>
      </c>
      <c r="G544" s="7">
        <v>-36563</v>
      </c>
      <c r="H544" s="48">
        <f t="shared" si="85"/>
        <v>-25.324320018839305</v>
      </c>
      <c r="I544" s="7">
        <v>-14147</v>
      </c>
      <c r="J544" s="48">
        <f t="shared" si="89"/>
        <v>-9.798516404740301</v>
      </c>
      <c r="K544" s="7">
        <v>-19516</v>
      </c>
      <c r="L544" s="48">
        <f t="shared" si="90"/>
        <v>-13.517201255030164</v>
      </c>
      <c r="M544" s="7">
        <v>-3</v>
      </c>
      <c r="N544" s="48">
        <f t="shared" si="91"/>
        <v>-0.002077864509381558</v>
      </c>
      <c r="O544" s="13">
        <f t="shared" si="86"/>
        <v>74150</v>
      </c>
      <c r="P544" s="48">
        <f t="shared" si="92"/>
        <v>51.357884456880846</v>
      </c>
    </row>
    <row r="545" spans="1:16" ht="12.75">
      <c r="A545" s="1">
        <f t="shared" si="87"/>
        <v>31</v>
      </c>
      <c r="B545" s="4" t="s">
        <v>0</v>
      </c>
      <c r="C545" s="5" t="s">
        <v>11</v>
      </c>
      <c r="D545" s="49">
        <f t="shared" si="88"/>
        <v>0.1169609864331683</v>
      </c>
      <c r="E545" s="7">
        <v>89532</v>
      </c>
      <c r="F545" s="7">
        <v>42827</v>
      </c>
      <c r="G545" s="7">
        <v>1747</v>
      </c>
      <c r="H545" s="48">
        <f t="shared" si="85"/>
        <v>4.079202372335209</v>
      </c>
      <c r="I545" s="7">
        <v>-17861</v>
      </c>
      <c r="J545" s="48">
        <f t="shared" si="89"/>
        <v>-41.70499918275854</v>
      </c>
      <c r="K545" s="7">
        <v>-14521</v>
      </c>
      <c r="L545" s="48">
        <f t="shared" si="90"/>
        <v>-33.90618068041189</v>
      </c>
      <c r="M545" s="7">
        <v>16187</v>
      </c>
      <c r="N545" s="48">
        <f t="shared" si="91"/>
        <v>37.79625002918719</v>
      </c>
      <c r="O545" s="13">
        <f t="shared" si="86"/>
        <v>28379</v>
      </c>
      <c r="P545" s="48">
        <f t="shared" si="92"/>
        <v>66.26427253835197</v>
      </c>
    </row>
    <row r="546" spans="1:16" ht="12.75">
      <c r="A546" s="1">
        <f t="shared" si="87"/>
        <v>32</v>
      </c>
      <c r="B546" s="4" t="s">
        <v>23</v>
      </c>
      <c r="C546" s="5" t="s">
        <v>52</v>
      </c>
      <c r="D546" s="49">
        <f t="shared" si="88"/>
        <v>0.10728347462178342</v>
      </c>
      <c r="E546" s="7">
        <v>82124</v>
      </c>
      <c r="F546" s="7">
        <v>70887</v>
      </c>
      <c r="G546" s="7">
        <v>12040</v>
      </c>
      <c r="H546" s="48">
        <f t="shared" si="85"/>
        <v>16.984778591279078</v>
      </c>
      <c r="I546" s="7">
        <v>-17939</v>
      </c>
      <c r="J546" s="48">
        <f t="shared" si="89"/>
        <v>-25.306473683468056</v>
      </c>
      <c r="K546" s="7">
        <v>-14389</v>
      </c>
      <c r="L546" s="48">
        <f t="shared" si="90"/>
        <v>-20.29850325165404</v>
      </c>
      <c r="M546" s="7">
        <v>0</v>
      </c>
      <c r="N546" s="48">
        <f t="shared" si="91"/>
        <v>0</v>
      </c>
      <c r="O546" s="13">
        <f t="shared" si="86"/>
        <v>50599</v>
      </c>
      <c r="P546" s="48">
        <f t="shared" si="92"/>
        <v>71.37980165615699</v>
      </c>
    </row>
    <row r="547" spans="1:16" ht="12.75">
      <c r="A547" s="1">
        <f t="shared" si="87"/>
        <v>33</v>
      </c>
      <c r="B547" s="4" t="s">
        <v>0</v>
      </c>
      <c r="C547" s="5" t="s">
        <v>75</v>
      </c>
      <c r="D547" s="49">
        <f t="shared" si="88"/>
        <v>0.09739302619791802</v>
      </c>
      <c r="E547" s="7">
        <v>74553</v>
      </c>
      <c r="F547" s="7">
        <v>165802</v>
      </c>
      <c r="G547" s="7">
        <v>-292135</v>
      </c>
      <c r="H547" s="48">
        <f t="shared" si="85"/>
        <v>-176.19510017973246</v>
      </c>
      <c r="I547" s="7">
        <v>-8738</v>
      </c>
      <c r="J547" s="48">
        <f t="shared" si="89"/>
        <v>-5.270141494071241</v>
      </c>
      <c r="K547" s="7">
        <v>-43306</v>
      </c>
      <c r="L547" s="48">
        <f t="shared" si="90"/>
        <v>-26.119105921520852</v>
      </c>
      <c r="M547" s="7">
        <v>12786</v>
      </c>
      <c r="N547" s="48">
        <f t="shared" si="91"/>
        <v>7.711607821377306</v>
      </c>
      <c r="O547" s="13">
        <f aca="true" t="shared" si="93" ref="O547:O574">+F547+G547+I547+K547+M547</f>
        <v>-165591</v>
      </c>
      <c r="P547" s="48">
        <f t="shared" si="92"/>
        <v>-99.87273977394725</v>
      </c>
    </row>
    <row r="548" spans="1:16" ht="12.75">
      <c r="A548" s="1">
        <f t="shared" si="87"/>
        <v>34</v>
      </c>
      <c r="B548" s="4" t="s">
        <v>23</v>
      </c>
      <c r="C548" s="5" t="s">
        <v>26</v>
      </c>
      <c r="D548" s="49">
        <f t="shared" si="88"/>
        <v>0.08673182561844826</v>
      </c>
      <c r="E548" s="7">
        <v>66392</v>
      </c>
      <c r="F548" s="7">
        <v>46116</v>
      </c>
      <c r="G548" s="7">
        <v>-51399</v>
      </c>
      <c r="H548" s="48">
        <f t="shared" si="85"/>
        <v>-111.45589383294302</v>
      </c>
      <c r="I548" s="7">
        <v>-10915</v>
      </c>
      <c r="J548" s="48">
        <f t="shared" si="89"/>
        <v>-23.668574898083094</v>
      </c>
      <c r="K548" s="7">
        <v>-25315</v>
      </c>
      <c r="L548" s="48">
        <f t="shared" si="90"/>
        <v>-54.89417989417989</v>
      </c>
      <c r="M548" s="7">
        <v>0</v>
      </c>
      <c r="N548" s="48">
        <f t="shared" si="91"/>
        <v>0</v>
      </c>
      <c r="O548" s="13">
        <f t="shared" si="93"/>
        <v>-41513</v>
      </c>
      <c r="P548" s="48">
        <f t="shared" si="92"/>
        <v>-90.018648625206</v>
      </c>
    </row>
    <row r="549" spans="1:16" ht="12.75">
      <c r="A549" s="1">
        <f t="shared" si="87"/>
        <v>35</v>
      </c>
      <c r="B549" s="4" t="s">
        <v>0</v>
      </c>
      <c r="C549" s="5" t="s">
        <v>22</v>
      </c>
      <c r="D549" s="49">
        <f t="shared" si="88"/>
        <v>0.07688579342049905</v>
      </c>
      <c r="E549" s="7">
        <v>58855</v>
      </c>
      <c r="F549" s="7">
        <v>47736</v>
      </c>
      <c r="G549" s="7">
        <v>-1650</v>
      </c>
      <c r="H549" s="48">
        <f t="shared" si="85"/>
        <v>-3.456510809451986</v>
      </c>
      <c r="I549" s="7">
        <v>-15769</v>
      </c>
      <c r="J549" s="48">
        <f t="shared" si="89"/>
        <v>-33.03376906318083</v>
      </c>
      <c r="K549" s="7">
        <v>-14105</v>
      </c>
      <c r="L549" s="48">
        <f t="shared" si="90"/>
        <v>-29.5479302832244</v>
      </c>
      <c r="M549" s="7">
        <v>0</v>
      </c>
      <c r="N549" s="48">
        <f t="shared" si="91"/>
        <v>0</v>
      </c>
      <c r="O549" s="13">
        <f t="shared" si="93"/>
        <v>16212</v>
      </c>
      <c r="P549" s="48">
        <f t="shared" si="92"/>
        <v>33.961789844142785</v>
      </c>
    </row>
    <row r="550" spans="1:16" ht="12.75">
      <c r="A550" s="1">
        <f t="shared" si="87"/>
        <v>36</v>
      </c>
      <c r="B550" s="4" t="s">
        <v>0</v>
      </c>
      <c r="C550" s="5" t="s">
        <v>50</v>
      </c>
      <c r="D550" s="49">
        <f t="shared" si="88"/>
        <v>0.06701363403083442</v>
      </c>
      <c r="E550" s="7">
        <v>51298</v>
      </c>
      <c r="F550" s="7">
        <v>36219</v>
      </c>
      <c r="G550" s="7">
        <v>-26925</v>
      </c>
      <c r="H550" s="48">
        <f t="shared" si="85"/>
        <v>-74.33943510312267</v>
      </c>
      <c r="I550" s="7">
        <v>-4967</v>
      </c>
      <c r="J550" s="48">
        <f t="shared" si="89"/>
        <v>-13.713796626080233</v>
      </c>
      <c r="K550" s="7">
        <v>-15798</v>
      </c>
      <c r="L550" s="48">
        <f t="shared" si="90"/>
        <v>-43.617990557442226</v>
      </c>
      <c r="M550" s="7">
        <v>0</v>
      </c>
      <c r="N550" s="48">
        <f t="shared" si="91"/>
        <v>0</v>
      </c>
      <c r="O550" s="13">
        <f t="shared" si="93"/>
        <v>-11471</v>
      </c>
      <c r="P550" s="48">
        <f t="shared" si="92"/>
        <v>-31.671222286645133</v>
      </c>
    </row>
    <row r="551" spans="1:16" ht="12.75">
      <c r="A551" s="1">
        <f t="shared" si="87"/>
        <v>37</v>
      </c>
      <c r="B551" s="4" t="s">
        <v>46</v>
      </c>
      <c r="C551" s="5" t="s">
        <v>49</v>
      </c>
      <c r="D551" s="49">
        <f t="shared" si="88"/>
        <v>0.04163367999849298</v>
      </c>
      <c r="E551" s="7">
        <v>31870</v>
      </c>
      <c r="F551" s="7">
        <v>19646</v>
      </c>
      <c r="G551" s="7">
        <v>20</v>
      </c>
      <c r="H551" s="48">
        <f t="shared" si="85"/>
        <v>0.10180189351521939</v>
      </c>
      <c r="I551" s="7">
        <v>-902</v>
      </c>
      <c r="J551" s="48">
        <f t="shared" si="89"/>
        <v>-4.591265397536394</v>
      </c>
      <c r="K551" s="7">
        <v>-5155</v>
      </c>
      <c r="L551" s="48">
        <f t="shared" si="90"/>
        <v>-26.239438053547797</v>
      </c>
      <c r="M551" s="7">
        <v>0</v>
      </c>
      <c r="N551" s="48">
        <f t="shared" si="91"/>
        <v>0</v>
      </c>
      <c r="O551" s="13">
        <f t="shared" si="93"/>
        <v>13609</v>
      </c>
      <c r="P551" s="48">
        <f t="shared" si="92"/>
        <v>69.27109844243103</v>
      </c>
    </row>
    <row r="552" spans="1:16" ht="12.75">
      <c r="A552" s="1">
        <f t="shared" si="87"/>
        <v>38</v>
      </c>
      <c r="B552" s="4" t="s">
        <v>23</v>
      </c>
      <c r="C552" s="5" t="s">
        <v>69</v>
      </c>
      <c r="D552" s="49">
        <f t="shared" si="88"/>
        <v>0.036890288342561764</v>
      </c>
      <c r="E552" s="7">
        <v>28239</v>
      </c>
      <c r="F552" s="7">
        <v>13893</v>
      </c>
      <c r="G552" s="7">
        <v>-144627</v>
      </c>
      <c r="H552" s="48">
        <f t="shared" si="85"/>
        <v>-1041.0062621464047</v>
      </c>
      <c r="I552" s="7">
        <v>-7373</v>
      </c>
      <c r="J552" s="48">
        <f t="shared" si="89"/>
        <v>-53.0698913121716</v>
      </c>
      <c r="K552" s="7">
        <v>-4524</v>
      </c>
      <c r="L552" s="48">
        <f t="shared" si="90"/>
        <v>-32.56316130425394</v>
      </c>
      <c r="M552" s="7">
        <v>3105</v>
      </c>
      <c r="N552" s="48">
        <f t="shared" si="91"/>
        <v>22.34938458216368</v>
      </c>
      <c r="O552" s="13">
        <f t="shared" si="93"/>
        <v>-139526</v>
      </c>
      <c r="P552" s="48">
        <f t="shared" si="92"/>
        <v>-1004.2899301806665</v>
      </c>
    </row>
    <row r="553" spans="1:16" ht="12.75">
      <c r="A553" s="1">
        <f t="shared" si="87"/>
        <v>39</v>
      </c>
      <c r="B553" s="4" t="s">
        <v>23</v>
      </c>
      <c r="C553" s="5" t="s">
        <v>66</v>
      </c>
      <c r="D553" s="49">
        <f t="shared" si="88"/>
        <v>0.03595493487915037</v>
      </c>
      <c r="E553" s="7">
        <v>27523</v>
      </c>
      <c r="F553" s="7">
        <v>11926</v>
      </c>
      <c r="G553" s="7">
        <v>-32703</v>
      </c>
      <c r="H553" s="48">
        <f t="shared" si="85"/>
        <v>-274.2159986583934</v>
      </c>
      <c r="I553" s="7">
        <v>-1116</v>
      </c>
      <c r="J553" s="48">
        <f t="shared" si="89"/>
        <v>-9.357705852758679</v>
      </c>
      <c r="K553" s="7">
        <v>17008</v>
      </c>
      <c r="L553" s="48">
        <f t="shared" si="90"/>
        <v>142.61277880261613</v>
      </c>
      <c r="M553" s="7">
        <v>0</v>
      </c>
      <c r="N553" s="48">
        <f t="shared" si="91"/>
        <v>0</v>
      </c>
      <c r="O553" s="13">
        <f t="shared" si="93"/>
        <v>-4885</v>
      </c>
      <c r="P553" s="48">
        <f t="shared" si="92"/>
        <v>-40.960925708535974</v>
      </c>
    </row>
    <row r="554" spans="1:16" ht="12.75">
      <c r="A554" s="1">
        <f t="shared" si="87"/>
        <v>40</v>
      </c>
      <c r="B554" s="4" t="s">
        <v>23</v>
      </c>
      <c r="C554" s="5" t="s">
        <v>62</v>
      </c>
      <c r="D554" s="49">
        <f t="shared" si="88"/>
        <v>0.03522467987070489</v>
      </c>
      <c r="E554" s="7">
        <v>26964</v>
      </c>
      <c r="F554" s="7">
        <v>32117</v>
      </c>
      <c r="G554" s="7">
        <v>-6567</v>
      </c>
      <c r="H554" s="48">
        <f t="shared" si="85"/>
        <v>-20.447115234922315</v>
      </c>
      <c r="I554" s="7">
        <v>-560</v>
      </c>
      <c r="J554" s="48">
        <f t="shared" si="89"/>
        <v>-1.7436248715633464</v>
      </c>
      <c r="K554" s="7">
        <v>-9940</v>
      </c>
      <c r="L554" s="48">
        <f t="shared" si="90"/>
        <v>-30.9493414702494</v>
      </c>
      <c r="M554" s="7">
        <v>0</v>
      </c>
      <c r="N554" s="48">
        <f t="shared" si="91"/>
        <v>0</v>
      </c>
      <c r="O554" s="13">
        <f t="shared" si="93"/>
        <v>15050</v>
      </c>
      <c r="P554" s="48">
        <f t="shared" si="92"/>
        <v>46.859918423264936</v>
      </c>
    </row>
    <row r="555" spans="1:16" ht="12.75">
      <c r="A555" s="1">
        <f t="shared" si="87"/>
        <v>41</v>
      </c>
      <c r="B555" s="4" t="s">
        <v>0</v>
      </c>
      <c r="C555" s="5" t="s">
        <v>58</v>
      </c>
      <c r="D555" s="49">
        <f t="shared" si="88"/>
        <v>0.0301128948115865</v>
      </c>
      <c r="E555" s="7">
        <v>23051</v>
      </c>
      <c r="F555" s="7">
        <v>24123</v>
      </c>
      <c r="G555" s="7">
        <v>-6734</v>
      </c>
      <c r="H555" s="48">
        <f t="shared" si="85"/>
        <v>-27.915267586950215</v>
      </c>
      <c r="I555" s="7">
        <v>-6835</v>
      </c>
      <c r="J555" s="48">
        <f t="shared" si="89"/>
        <v>-28.333955146540646</v>
      </c>
      <c r="K555" s="7">
        <v>-11569</v>
      </c>
      <c r="L555" s="48">
        <f t="shared" si="90"/>
        <v>-47.95837996932388</v>
      </c>
      <c r="M555" s="7">
        <v>0</v>
      </c>
      <c r="N555" s="48">
        <f t="shared" si="91"/>
        <v>0</v>
      </c>
      <c r="O555" s="13">
        <f t="shared" si="93"/>
        <v>-1015</v>
      </c>
      <c r="P555" s="48">
        <f t="shared" si="92"/>
        <v>-4.207602702814741</v>
      </c>
    </row>
    <row r="556" spans="1:16" ht="12.75">
      <c r="A556" s="1">
        <f t="shared" si="87"/>
        <v>42</v>
      </c>
      <c r="B556" s="4" t="s">
        <v>23</v>
      </c>
      <c r="C556" s="5" t="s">
        <v>64</v>
      </c>
      <c r="D556" s="49">
        <f t="shared" si="88"/>
        <v>0.019749544217672322</v>
      </c>
      <c r="E556" s="7">
        <v>15118</v>
      </c>
      <c r="F556" s="7">
        <v>15115</v>
      </c>
      <c r="G556" s="7">
        <v>0</v>
      </c>
      <c r="H556" s="48">
        <f t="shared" si="85"/>
        <v>0</v>
      </c>
      <c r="I556" s="7">
        <v>-3337</v>
      </c>
      <c r="J556" s="48">
        <f t="shared" si="89"/>
        <v>-22.077406549784982</v>
      </c>
      <c r="K556" s="7">
        <v>-4668</v>
      </c>
      <c r="L556" s="48">
        <f t="shared" si="90"/>
        <v>-30.88322858087992</v>
      </c>
      <c r="M556" s="7">
        <v>0</v>
      </c>
      <c r="N556" s="48">
        <f t="shared" si="91"/>
        <v>0</v>
      </c>
      <c r="O556" s="13">
        <f t="shared" si="93"/>
        <v>7110</v>
      </c>
      <c r="P556" s="48">
        <f t="shared" si="92"/>
        <v>47.039364869335095</v>
      </c>
    </row>
    <row r="557" spans="1:16" ht="12.75">
      <c r="A557" s="1">
        <f t="shared" si="87"/>
        <v>43</v>
      </c>
      <c r="B557" s="4" t="s">
        <v>23</v>
      </c>
      <c r="C557" s="5" t="s">
        <v>43</v>
      </c>
      <c r="D557" s="49">
        <f t="shared" si="88"/>
        <v>0.018144028286760875</v>
      </c>
      <c r="E557" s="7">
        <v>13889</v>
      </c>
      <c r="F557" s="7">
        <v>11783</v>
      </c>
      <c r="G557" s="7">
        <v>-4896</v>
      </c>
      <c r="H557" s="48">
        <f t="shared" si="85"/>
        <v>-41.551387592293985</v>
      </c>
      <c r="I557" s="7">
        <v>-3347</v>
      </c>
      <c r="J557" s="48">
        <f t="shared" si="89"/>
        <v>-28.405329712297377</v>
      </c>
      <c r="K557" s="7">
        <v>-3231</v>
      </c>
      <c r="L557" s="48">
        <f t="shared" si="90"/>
        <v>-27.42086056182636</v>
      </c>
      <c r="M557" s="7">
        <v>0</v>
      </c>
      <c r="N557" s="48">
        <f t="shared" si="91"/>
        <v>0</v>
      </c>
      <c r="O557" s="13">
        <f t="shared" si="93"/>
        <v>309</v>
      </c>
      <c r="P557" s="48">
        <f t="shared" si="92"/>
        <v>2.6224221335822797</v>
      </c>
    </row>
    <row r="558" spans="1:16" ht="12.75">
      <c r="A558" s="1">
        <f t="shared" si="87"/>
        <v>44</v>
      </c>
      <c r="B558" s="4" t="s">
        <v>0</v>
      </c>
      <c r="C558" s="5" t="s">
        <v>120</v>
      </c>
      <c r="D558" s="49">
        <f t="shared" si="88"/>
        <v>0.017378501569499598</v>
      </c>
      <c r="E558" s="7">
        <v>13303</v>
      </c>
      <c r="F558" s="7">
        <v>15741</v>
      </c>
      <c r="G558" s="7">
        <v>0</v>
      </c>
      <c r="H558" s="48">
        <f t="shared" si="85"/>
        <v>0</v>
      </c>
      <c r="I558" s="7">
        <v>-3332</v>
      </c>
      <c r="J558" s="48">
        <f t="shared" si="89"/>
        <v>-21.1676513563306</v>
      </c>
      <c r="K558" s="7">
        <v>-2741</v>
      </c>
      <c r="L558" s="48">
        <f t="shared" si="90"/>
        <v>-17.413124960294773</v>
      </c>
      <c r="M558" s="7">
        <v>0</v>
      </c>
      <c r="N558" s="48">
        <f t="shared" si="91"/>
        <v>0</v>
      </c>
      <c r="O558" s="13">
        <f t="shared" si="93"/>
        <v>9668</v>
      </c>
      <c r="P558" s="48">
        <f t="shared" si="92"/>
        <v>61.419223683374625</v>
      </c>
    </row>
    <row r="559" spans="1:16" ht="12.75">
      <c r="A559" s="1">
        <f t="shared" si="87"/>
        <v>45</v>
      </c>
      <c r="B559" s="4" t="s">
        <v>0</v>
      </c>
      <c r="C559" s="5" t="s">
        <v>53</v>
      </c>
      <c r="D559" s="49">
        <f t="shared" si="88"/>
        <v>0.016305980349582347</v>
      </c>
      <c r="E559" s="7">
        <v>12482</v>
      </c>
      <c r="F559" s="7">
        <v>8235</v>
      </c>
      <c r="G559" s="7">
        <v>3565</v>
      </c>
      <c r="H559" s="48">
        <f t="shared" si="85"/>
        <v>43.29083181542198</v>
      </c>
      <c r="I559" s="7">
        <v>-2978</v>
      </c>
      <c r="J559" s="48">
        <f t="shared" si="89"/>
        <v>-36.16272009714633</v>
      </c>
      <c r="K559" s="7">
        <v>-860</v>
      </c>
      <c r="L559" s="48">
        <f t="shared" si="90"/>
        <v>-10.443230115361263</v>
      </c>
      <c r="M559" s="7">
        <v>0</v>
      </c>
      <c r="N559" s="48">
        <f t="shared" si="91"/>
        <v>0</v>
      </c>
      <c r="O559" s="13">
        <f t="shared" si="93"/>
        <v>7962</v>
      </c>
      <c r="P559" s="48">
        <f t="shared" si="92"/>
        <v>96.68488160291439</v>
      </c>
    </row>
    <row r="560" spans="1:16" ht="12.75">
      <c r="A560" s="1">
        <f t="shared" si="87"/>
        <v>46</v>
      </c>
      <c r="B560" s="4" t="s">
        <v>0</v>
      </c>
      <c r="C560" s="5" t="s">
        <v>149</v>
      </c>
      <c r="D560" s="49">
        <f t="shared" si="88"/>
        <v>0.015746858446872746</v>
      </c>
      <c r="E560" s="7">
        <v>12054</v>
      </c>
      <c r="F560" s="7">
        <v>29106</v>
      </c>
      <c r="G560" s="7">
        <v>-2300</v>
      </c>
      <c r="H560" s="48">
        <f t="shared" si="85"/>
        <v>-7.902150759293616</v>
      </c>
      <c r="I560" s="7">
        <v>-460</v>
      </c>
      <c r="J560" s="48">
        <f t="shared" si="89"/>
        <v>-1.5804301518587234</v>
      </c>
      <c r="K560" s="7">
        <v>-3333</v>
      </c>
      <c r="L560" s="48">
        <f t="shared" si="90"/>
        <v>-11.45124716553288</v>
      </c>
      <c r="M560" s="7">
        <v>2369</v>
      </c>
      <c r="N560" s="48">
        <f t="shared" si="91"/>
        <v>8.139215282072424</v>
      </c>
      <c r="O560" s="13">
        <f t="shared" si="93"/>
        <v>25382</v>
      </c>
      <c r="P560" s="48">
        <f t="shared" si="92"/>
        <v>87.20538720538721</v>
      </c>
    </row>
    <row r="561" spans="1:16" ht="12.75">
      <c r="A561" s="1">
        <f t="shared" si="87"/>
        <v>47</v>
      </c>
      <c r="B561" s="4" t="s">
        <v>0</v>
      </c>
      <c r="C561" s="5" t="s">
        <v>71</v>
      </c>
      <c r="D561" s="49">
        <f t="shared" si="88"/>
        <v>0.012392127030615138</v>
      </c>
      <c r="E561" s="7">
        <v>9486</v>
      </c>
      <c r="F561" s="7">
        <v>13244</v>
      </c>
      <c r="G561" s="7">
        <v>-4683</v>
      </c>
      <c r="H561" s="48">
        <f t="shared" si="85"/>
        <v>-35.35940803382664</v>
      </c>
      <c r="I561" s="7">
        <v>-1126</v>
      </c>
      <c r="J561" s="48">
        <f t="shared" si="89"/>
        <v>-8.501963153125944</v>
      </c>
      <c r="K561" s="7">
        <v>-2255</v>
      </c>
      <c r="L561" s="48">
        <f t="shared" si="90"/>
        <v>-17.026578073089702</v>
      </c>
      <c r="M561" s="7">
        <v>0</v>
      </c>
      <c r="N561" s="48">
        <f t="shared" si="91"/>
        <v>0</v>
      </c>
      <c r="O561" s="13">
        <f t="shared" si="93"/>
        <v>5180</v>
      </c>
      <c r="P561" s="48">
        <f t="shared" si="92"/>
        <v>39.112050739957716</v>
      </c>
    </row>
    <row r="562" spans="1:16" ht="12.75">
      <c r="A562" s="1">
        <f t="shared" si="87"/>
        <v>48</v>
      </c>
      <c r="B562" s="4" t="s">
        <v>0</v>
      </c>
      <c r="C562" s="5" t="s">
        <v>38</v>
      </c>
      <c r="D562" s="49">
        <f t="shared" si="88"/>
        <v>0.011644889347554643</v>
      </c>
      <c r="E562" s="7">
        <v>8914</v>
      </c>
      <c r="F562" s="7">
        <v>12894</v>
      </c>
      <c r="G562" s="7">
        <v>6738</v>
      </c>
      <c r="H562" s="48">
        <f t="shared" si="85"/>
        <v>52.256863657515126</v>
      </c>
      <c r="I562" s="7">
        <v>-173</v>
      </c>
      <c r="J562" s="48">
        <f t="shared" si="89"/>
        <v>-1.3417093221653482</v>
      </c>
      <c r="K562" s="7">
        <v>-2583</v>
      </c>
      <c r="L562" s="48">
        <f t="shared" si="90"/>
        <v>-20.03257328990228</v>
      </c>
      <c r="M562" s="7">
        <v>1049</v>
      </c>
      <c r="N562" s="48">
        <f t="shared" si="91"/>
        <v>8.135566930355203</v>
      </c>
      <c r="O562" s="13">
        <f t="shared" si="93"/>
        <v>17925</v>
      </c>
      <c r="P562" s="48">
        <f t="shared" si="92"/>
        <v>139.0181479758027</v>
      </c>
    </row>
    <row r="563" spans="1:16" ht="12.75">
      <c r="A563" s="1">
        <f t="shared" si="87"/>
        <v>49</v>
      </c>
      <c r="B563" s="4" t="s">
        <v>0</v>
      </c>
      <c r="C563" s="14" t="s">
        <v>173</v>
      </c>
      <c r="D563" s="49">
        <f t="shared" si="88"/>
        <v>0.010412992258173442</v>
      </c>
      <c r="E563" s="7">
        <v>7971</v>
      </c>
      <c r="F563" s="7">
        <v>5513</v>
      </c>
      <c r="G563" s="7">
        <v>-1445</v>
      </c>
      <c r="H563" s="48">
        <f t="shared" si="85"/>
        <v>-26.210774532922184</v>
      </c>
      <c r="I563" s="7">
        <v>-1450</v>
      </c>
      <c r="J563" s="48">
        <f t="shared" si="89"/>
        <v>-26.30146925448939</v>
      </c>
      <c r="K563" s="7">
        <v>-1482</v>
      </c>
      <c r="L563" s="48">
        <f t="shared" si="90"/>
        <v>-26.8819154725195</v>
      </c>
      <c r="M563" s="7">
        <v>0</v>
      </c>
      <c r="N563" s="48">
        <f t="shared" si="91"/>
        <v>0</v>
      </c>
      <c r="O563" s="13">
        <f t="shared" si="93"/>
        <v>1136</v>
      </c>
      <c r="P563" s="48">
        <f t="shared" si="92"/>
        <v>20.605840740068928</v>
      </c>
    </row>
    <row r="564" spans="1:16" ht="12.75">
      <c r="A564" s="1">
        <f t="shared" si="87"/>
        <v>50</v>
      </c>
      <c r="B564" s="4" t="s">
        <v>0</v>
      </c>
      <c r="C564" s="5" t="s">
        <v>165</v>
      </c>
      <c r="D564" s="49">
        <f t="shared" si="88"/>
        <v>0.006402468329859244</v>
      </c>
      <c r="E564" s="7">
        <v>4901</v>
      </c>
      <c r="F564" s="7">
        <v>8656</v>
      </c>
      <c r="G564" s="7">
        <v>0</v>
      </c>
      <c r="H564" s="48">
        <f t="shared" si="85"/>
        <v>0</v>
      </c>
      <c r="I564" s="7">
        <v>-864</v>
      </c>
      <c r="J564" s="48">
        <f t="shared" si="89"/>
        <v>-9.981515711645102</v>
      </c>
      <c r="K564" s="7">
        <v>-1063</v>
      </c>
      <c r="L564" s="48">
        <f t="shared" si="90"/>
        <v>-12.280499075785583</v>
      </c>
      <c r="M564" s="7">
        <v>0</v>
      </c>
      <c r="N564" s="48">
        <f t="shared" si="91"/>
        <v>0</v>
      </c>
      <c r="O564" s="13">
        <f t="shared" si="93"/>
        <v>6729</v>
      </c>
      <c r="P564" s="48">
        <f t="shared" si="92"/>
        <v>77.73798521256931</v>
      </c>
    </row>
    <row r="565" spans="1:16" ht="12.75">
      <c r="A565" s="1">
        <f aca="true" t="shared" si="94" ref="A565:A574">+A564+1</f>
        <v>51</v>
      </c>
      <c r="B565" s="4" t="s">
        <v>0</v>
      </c>
      <c r="C565" s="5" t="s">
        <v>170</v>
      </c>
      <c r="D565" s="49">
        <f t="shared" si="88"/>
        <v>0.005738837660288035</v>
      </c>
      <c r="E565" s="7">
        <v>4393</v>
      </c>
      <c r="F565" s="7">
        <v>7985</v>
      </c>
      <c r="G565" s="7">
        <v>-4828</v>
      </c>
      <c r="H565" s="48">
        <f t="shared" si="85"/>
        <v>-60.463368816530995</v>
      </c>
      <c r="I565" s="7">
        <v>-560</v>
      </c>
      <c r="J565" s="48">
        <f t="shared" si="89"/>
        <v>-7.013149655604258</v>
      </c>
      <c r="K565" s="7">
        <v>-6986</v>
      </c>
      <c r="L565" s="48">
        <f t="shared" si="90"/>
        <v>-87.48904195366312</v>
      </c>
      <c r="M565" s="7">
        <v>0</v>
      </c>
      <c r="N565" s="48">
        <f t="shared" si="91"/>
        <v>0</v>
      </c>
      <c r="O565" s="13">
        <f t="shared" si="93"/>
        <v>-4389</v>
      </c>
      <c r="P565" s="48">
        <f t="shared" si="92"/>
        <v>-54.96556042579837</v>
      </c>
    </row>
    <row r="566" spans="1:16" ht="12.75">
      <c r="A566" s="1">
        <f t="shared" si="94"/>
        <v>52</v>
      </c>
      <c r="B566" s="4" t="s">
        <v>0</v>
      </c>
      <c r="C566" s="5" t="s">
        <v>65</v>
      </c>
      <c r="D566" s="49">
        <f t="shared" si="88"/>
        <v>0.005016420809357171</v>
      </c>
      <c r="E566" s="7">
        <v>3840</v>
      </c>
      <c r="F566" s="7">
        <v>111</v>
      </c>
      <c r="G566" s="7">
        <v>0</v>
      </c>
      <c r="H566" s="48">
        <f t="shared" si="85"/>
        <v>0</v>
      </c>
      <c r="I566" s="7">
        <v>-506</v>
      </c>
      <c r="J566" s="48">
        <f t="shared" si="89"/>
        <v>-455.85585585585585</v>
      </c>
      <c r="K566" s="7">
        <v>-1087</v>
      </c>
      <c r="L566" s="48">
        <f t="shared" si="90"/>
        <v>-979.2792792792793</v>
      </c>
      <c r="M566" s="7">
        <v>0</v>
      </c>
      <c r="N566" s="48">
        <f t="shared" si="91"/>
        <v>0</v>
      </c>
      <c r="O566" s="13">
        <f t="shared" si="93"/>
        <v>-1482</v>
      </c>
      <c r="P566" s="48">
        <f t="shared" si="92"/>
        <v>-1335.1351351351352</v>
      </c>
    </row>
    <row r="567" spans="1:16" ht="12.75">
      <c r="A567" s="1">
        <f t="shared" si="94"/>
        <v>53</v>
      </c>
      <c r="B567" s="4" t="s">
        <v>0</v>
      </c>
      <c r="C567" s="5" t="s">
        <v>60</v>
      </c>
      <c r="D567" s="49">
        <f t="shared" si="88"/>
        <v>0.003933448712753761</v>
      </c>
      <c r="E567" s="7">
        <v>3011</v>
      </c>
      <c r="F567" s="7">
        <v>3012</v>
      </c>
      <c r="G567" s="7">
        <v>0</v>
      </c>
      <c r="H567" s="48">
        <f t="shared" si="85"/>
        <v>0</v>
      </c>
      <c r="I567" s="7">
        <v>-496</v>
      </c>
      <c r="J567" s="48">
        <f t="shared" si="89"/>
        <v>-16.46746347941567</v>
      </c>
      <c r="K567" s="7">
        <v>0</v>
      </c>
      <c r="L567" s="48">
        <f t="shared" si="90"/>
        <v>0</v>
      </c>
      <c r="M567" s="7">
        <v>0</v>
      </c>
      <c r="N567" s="48">
        <f t="shared" si="91"/>
        <v>0</v>
      </c>
      <c r="O567" s="13">
        <f t="shared" si="93"/>
        <v>2516</v>
      </c>
      <c r="P567" s="48">
        <f t="shared" si="92"/>
        <v>83.53253652058433</v>
      </c>
    </row>
    <row r="568" spans="1:16" ht="12.75">
      <c r="A568" s="1">
        <f t="shared" si="94"/>
        <v>54</v>
      </c>
      <c r="B568" s="4" t="s">
        <v>0</v>
      </c>
      <c r="C568" s="5" t="s">
        <v>39</v>
      </c>
      <c r="D568" s="49">
        <f t="shared" si="88"/>
        <v>0.0039060151614525892</v>
      </c>
      <c r="E568" s="7">
        <v>2990</v>
      </c>
      <c r="F568" s="7">
        <v>2174</v>
      </c>
      <c r="G568" s="7">
        <v>0</v>
      </c>
      <c r="H568" s="48">
        <f t="shared" si="85"/>
        <v>0</v>
      </c>
      <c r="I568" s="7">
        <v>-609</v>
      </c>
      <c r="J568" s="48">
        <f t="shared" si="89"/>
        <v>-28.01287948482061</v>
      </c>
      <c r="K568" s="7">
        <v>-374</v>
      </c>
      <c r="L568" s="48">
        <f t="shared" si="90"/>
        <v>-17.2033118675253</v>
      </c>
      <c r="M568" s="7">
        <v>0</v>
      </c>
      <c r="N568" s="48">
        <f t="shared" si="91"/>
        <v>0</v>
      </c>
      <c r="O568" s="13">
        <f t="shared" si="93"/>
        <v>1191</v>
      </c>
      <c r="P568" s="48">
        <f t="shared" si="92"/>
        <v>54.78380864765409</v>
      </c>
    </row>
    <row r="569" spans="1:16" ht="12.75">
      <c r="A569" s="1">
        <f t="shared" si="94"/>
        <v>55</v>
      </c>
      <c r="B569" s="4" t="s">
        <v>0</v>
      </c>
      <c r="C569" s="5" t="s">
        <v>55</v>
      </c>
      <c r="D569" s="49">
        <f t="shared" si="88"/>
        <v>0.002804754030648398</v>
      </c>
      <c r="E569" s="7">
        <v>2147</v>
      </c>
      <c r="F569" s="7">
        <v>11616</v>
      </c>
      <c r="G569" s="7">
        <v>-134527</v>
      </c>
      <c r="H569" s="48">
        <f t="shared" si="85"/>
        <v>-1158.1181129476583</v>
      </c>
      <c r="I569" s="7">
        <v>-360</v>
      </c>
      <c r="J569" s="48">
        <f t="shared" si="89"/>
        <v>-3.0991735537190084</v>
      </c>
      <c r="K569" s="7">
        <v>-15</v>
      </c>
      <c r="L569" s="48">
        <f t="shared" si="90"/>
        <v>-0.12913223140495866</v>
      </c>
      <c r="M569" s="7">
        <v>0</v>
      </c>
      <c r="N569" s="48">
        <f t="shared" si="91"/>
        <v>0</v>
      </c>
      <c r="O569" s="13">
        <f t="shared" si="93"/>
        <v>-123286</v>
      </c>
      <c r="P569" s="48">
        <f t="shared" si="92"/>
        <v>-1061.3464187327825</v>
      </c>
    </row>
    <row r="570" spans="1:16" ht="12.75">
      <c r="A570" s="1">
        <f t="shared" si="94"/>
        <v>56</v>
      </c>
      <c r="B570" s="4" t="s">
        <v>0</v>
      </c>
      <c r="C570" s="5" t="s">
        <v>2</v>
      </c>
      <c r="D570" s="49">
        <f t="shared" si="88"/>
        <v>0.00121622077435196</v>
      </c>
      <c r="E570" s="7">
        <v>931</v>
      </c>
      <c r="F570" s="7">
        <v>6925</v>
      </c>
      <c r="G570" s="7">
        <v>0</v>
      </c>
      <c r="H570" s="48">
        <f t="shared" si="85"/>
        <v>0</v>
      </c>
      <c r="I570" s="7">
        <v>-180</v>
      </c>
      <c r="J570" s="48">
        <f t="shared" si="89"/>
        <v>-2.5992779783393503</v>
      </c>
      <c r="K570" s="7">
        <v>-282</v>
      </c>
      <c r="L570" s="48">
        <f t="shared" si="90"/>
        <v>-4.072202166064982</v>
      </c>
      <c r="M570" s="7">
        <v>0</v>
      </c>
      <c r="N570" s="48">
        <f t="shared" si="91"/>
        <v>0</v>
      </c>
      <c r="O570" s="13">
        <f t="shared" si="93"/>
        <v>6463</v>
      </c>
      <c r="P570" s="48">
        <f t="shared" si="92"/>
        <v>93.32851985559567</v>
      </c>
    </row>
    <row r="571" spans="1:16" ht="12.75">
      <c r="A571" s="1">
        <f t="shared" si="94"/>
        <v>57</v>
      </c>
      <c r="B571" s="4" t="s">
        <v>0</v>
      </c>
      <c r="C571" s="5" t="s">
        <v>41</v>
      </c>
      <c r="D571" s="49">
        <f t="shared" si="88"/>
        <v>0.00026649735549709973</v>
      </c>
      <c r="E571" s="7">
        <v>204</v>
      </c>
      <c r="F571" s="7">
        <v>-17082</v>
      </c>
      <c r="G571" s="7">
        <v>0</v>
      </c>
      <c r="H571" s="48">
        <f t="shared" si="85"/>
        <v>0</v>
      </c>
      <c r="I571" s="7">
        <v>-166</v>
      </c>
      <c r="J571" s="48">
        <f t="shared" si="89"/>
        <v>0.9717831635639855</v>
      </c>
      <c r="K571" s="7">
        <v>-105</v>
      </c>
      <c r="L571" s="48">
        <f t="shared" si="90"/>
        <v>0.6146821215314366</v>
      </c>
      <c r="M571" s="7">
        <v>0</v>
      </c>
      <c r="N571" s="48">
        <f t="shared" si="91"/>
        <v>0</v>
      </c>
      <c r="O571" s="13">
        <f t="shared" si="93"/>
        <v>-17353</v>
      </c>
      <c r="P571" s="48">
        <f t="shared" si="92"/>
        <v>101.58646528509543</v>
      </c>
    </row>
    <row r="572" spans="1:16" ht="12.75">
      <c r="A572" s="1">
        <f t="shared" si="94"/>
        <v>58</v>
      </c>
      <c r="B572" s="4" t="s">
        <v>0</v>
      </c>
      <c r="C572" s="5" t="s">
        <v>10</v>
      </c>
      <c r="D572" s="49">
        <f t="shared" si="88"/>
        <v>-0.0005421392280945902</v>
      </c>
      <c r="E572" s="7">
        <v>-415</v>
      </c>
      <c r="F572" s="7">
        <v>-441</v>
      </c>
      <c r="G572" s="7">
        <v>0</v>
      </c>
      <c r="H572" s="48">
        <f t="shared" si="85"/>
        <v>0</v>
      </c>
      <c r="I572" s="7">
        <v>58</v>
      </c>
      <c r="J572" s="48">
        <f t="shared" si="89"/>
        <v>-13.151927437641723</v>
      </c>
      <c r="K572" s="7">
        <v>-219</v>
      </c>
      <c r="L572" s="48">
        <f t="shared" si="90"/>
        <v>49.65986394557823</v>
      </c>
      <c r="M572" s="7">
        <v>0</v>
      </c>
      <c r="N572" s="48">
        <f t="shared" si="91"/>
        <v>0</v>
      </c>
      <c r="O572" s="13">
        <f t="shared" si="93"/>
        <v>-602</v>
      </c>
      <c r="P572" s="48">
        <f t="shared" si="92"/>
        <v>136.5079365079365</v>
      </c>
    </row>
    <row r="573" spans="1:16" ht="12.75">
      <c r="A573" s="1">
        <f t="shared" si="94"/>
        <v>59</v>
      </c>
      <c r="B573" s="4" t="s">
        <v>0</v>
      </c>
      <c r="C573" s="5" t="s">
        <v>63</v>
      </c>
      <c r="D573" s="49">
        <f t="shared" si="88"/>
        <v>-0.0006649370291569792</v>
      </c>
      <c r="E573" s="7">
        <v>-509</v>
      </c>
      <c r="F573" s="7">
        <v>6311</v>
      </c>
      <c r="G573" s="7">
        <v>-70</v>
      </c>
      <c r="H573" s="48">
        <f t="shared" si="85"/>
        <v>-1.1091744572967834</v>
      </c>
      <c r="I573" s="7">
        <v>40</v>
      </c>
      <c r="J573" s="48">
        <f t="shared" si="89"/>
        <v>0.633813975598162</v>
      </c>
      <c r="K573" s="7">
        <v>-452</v>
      </c>
      <c r="L573" s="48">
        <f t="shared" si="90"/>
        <v>-7.16209792425923</v>
      </c>
      <c r="M573" s="7">
        <v>0</v>
      </c>
      <c r="N573" s="48">
        <f t="shared" si="91"/>
        <v>0</v>
      </c>
      <c r="O573" s="13">
        <f t="shared" si="93"/>
        <v>5829</v>
      </c>
      <c r="P573" s="48">
        <f t="shared" si="92"/>
        <v>92.36254159404214</v>
      </c>
    </row>
    <row r="574" spans="1:16" ht="12.75">
      <c r="A574" s="1">
        <f t="shared" si="94"/>
        <v>60</v>
      </c>
      <c r="B574" s="4" t="s">
        <v>23</v>
      </c>
      <c r="C574" s="5" t="s">
        <v>24</v>
      </c>
      <c r="D574" s="49">
        <f t="shared" si="88"/>
        <v>-0.022887419942692094</v>
      </c>
      <c r="E574" s="7">
        <v>-17520</v>
      </c>
      <c r="F574" s="7">
        <v>1045</v>
      </c>
      <c r="G574" s="7">
        <v>7283</v>
      </c>
      <c r="H574" s="48">
        <f aca="true" t="shared" si="95" ref="H574:H637">+(G574*100)/F574</f>
        <v>696.9377990430622</v>
      </c>
      <c r="I574" s="7">
        <v>2620</v>
      </c>
      <c r="J574" s="48">
        <f t="shared" si="89"/>
        <v>250.7177033492823</v>
      </c>
      <c r="K574" s="7">
        <v>0</v>
      </c>
      <c r="L574" s="48">
        <f t="shared" si="90"/>
        <v>0</v>
      </c>
      <c r="M574" s="7">
        <v>0</v>
      </c>
      <c r="N574" s="48">
        <f t="shared" si="91"/>
        <v>0</v>
      </c>
      <c r="O574" s="13">
        <f t="shared" si="93"/>
        <v>10948</v>
      </c>
      <c r="P574" s="48">
        <f t="shared" si="92"/>
        <v>1047.6555023923445</v>
      </c>
    </row>
    <row r="575" spans="2:16" s="2" customFormat="1" ht="12.75">
      <c r="B575" s="19"/>
      <c r="C575" s="17" t="s">
        <v>180</v>
      </c>
      <c r="D575" s="49">
        <f t="shared" si="88"/>
        <v>100</v>
      </c>
      <c r="E575" s="15">
        <v>76548602</v>
      </c>
      <c r="F575" s="15">
        <v>29379128</v>
      </c>
      <c r="G575" s="15">
        <v>-9629783</v>
      </c>
      <c r="H575" s="48">
        <f t="shared" si="95"/>
        <v>-32.77763383583066</v>
      </c>
      <c r="I575" s="15">
        <v>-12119456</v>
      </c>
      <c r="J575" s="48">
        <f t="shared" si="89"/>
        <v>-41.25192551664569</v>
      </c>
      <c r="K575" s="15">
        <v>-6204210</v>
      </c>
      <c r="L575" s="48">
        <f t="shared" si="90"/>
        <v>-21.11774726601824</v>
      </c>
      <c r="M575" s="15">
        <v>7391272</v>
      </c>
      <c r="N575" s="48">
        <f t="shared" si="91"/>
        <v>25.1582415924666</v>
      </c>
      <c r="O575" s="16">
        <v>8816951</v>
      </c>
      <c r="P575" s="48">
        <f t="shared" si="92"/>
        <v>30.010934973972</v>
      </c>
    </row>
    <row r="576" spans="2:16" ht="12.75">
      <c r="B576" s="4"/>
      <c r="C576" s="5"/>
      <c r="D576" s="5"/>
      <c r="E576" s="7"/>
      <c r="F576" s="7"/>
      <c r="G576" s="7"/>
      <c r="H576" s="48"/>
      <c r="I576" s="7"/>
      <c r="J576" s="48"/>
      <c r="K576" s="7"/>
      <c r="L576" s="48"/>
      <c r="M576" s="7"/>
      <c r="N576" s="48"/>
      <c r="O576" s="13"/>
      <c r="P576" s="48"/>
    </row>
    <row r="577" spans="2:16" ht="12.75">
      <c r="B577" s="4"/>
      <c r="C577" s="5"/>
      <c r="D577" s="5"/>
      <c r="E577" s="7"/>
      <c r="F577" s="7"/>
      <c r="G577" s="7"/>
      <c r="H577" s="48"/>
      <c r="I577" s="7"/>
      <c r="J577" s="48"/>
      <c r="K577" s="7"/>
      <c r="L577" s="48"/>
      <c r="M577" s="7"/>
      <c r="N577" s="48"/>
      <c r="O577" s="13"/>
      <c r="P577" s="48"/>
    </row>
    <row r="578" spans="2:16" ht="12.75">
      <c r="B578" s="17" t="s">
        <v>194</v>
      </c>
      <c r="C578" s="5"/>
      <c r="D578" s="5"/>
      <c r="E578" s="7"/>
      <c r="F578" s="7"/>
      <c r="G578" s="7"/>
      <c r="H578" s="48"/>
      <c r="I578" s="7"/>
      <c r="J578" s="48"/>
      <c r="K578" s="7"/>
      <c r="L578" s="48"/>
      <c r="M578" s="7"/>
      <c r="N578" s="48"/>
      <c r="O578" s="13"/>
      <c r="P578" s="48"/>
    </row>
    <row r="579" spans="1:16" ht="12.75">
      <c r="A579" s="1">
        <v>1</v>
      </c>
      <c r="B579" s="4" t="s">
        <v>0</v>
      </c>
      <c r="C579" s="5" t="s">
        <v>31</v>
      </c>
      <c r="D579" s="49">
        <f>(E579*100)/$E$614</f>
        <v>24.381555640574835</v>
      </c>
      <c r="E579" s="7">
        <v>3553483</v>
      </c>
      <c r="F579" s="7">
        <v>3617325</v>
      </c>
      <c r="G579" s="7">
        <v>-1841135</v>
      </c>
      <c r="H579" s="48">
        <f t="shared" si="95"/>
        <v>-50.897693737775846</v>
      </c>
      <c r="I579" s="7">
        <v>-264884</v>
      </c>
      <c r="J579" s="48">
        <f t="shared" si="89"/>
        <v>-7.322648642297831</v>
      </c>
      <c r="K579" s="7">
        <v>-449853</v>
      </c>
      <c r="L579" s="48">
        <f t="shared" si="90"/>
        <v>-12.43606808898841</v>
      </c>
      <c r="M579" s="7">
        <v>80815</v>
      </c>
      <c r="N579" s="48">
        <f t="shared" si="91"/>
        <v>2.234109459338047</v>
      </c>
      <c r="O579" s="13">
        <f aca="true" t="shared" si="96" ref="O579:O613">+F579+G579+I579+K579+M579</f>
        <v>1142268</v>
      </c>
      <c r="P579" s="48">
        <f t="shared" si="92"/>
        <v>31.577698990275962</v>
      </c>
    </row>
    <row r="580" spans="1:16" ht="12.75">
      <c r="A580" s="1">
        <f aca="true" t="shared" si="97" ref="A580:A613">+A579+1</f>
        <v>2</v>
      </c>
      <c r="B580" s="4" t="s">
        <v>0</v>
      </c>
      <c r="C580" s="5" t="s">
        <v>13</v>
      </c>
      <c r="D580" s="49">
        <f aca="true" t="shared" si="98" ref="D580:D614">(E580*100)/$E$614</f>
        <v>22.763918994801323</v>
      </c>
      <c r="E580" s="7">
        <v>3317721</v>
      </c>
      <c r="F580" s="7">
        <v>1786424</v>
      </c>
      <c r="G580" s="7">
        <v>-16766</v>
      </c>
      <c r="H580" s="48">
        <f t="shared" si="95"/>
        <v>-0.9385229934214946</v>
      </c>
      <c r="I580" s="7">
        <v>-436101</v>
      </c>
      <c r="J580" s="48">
        <f t="shared" si="89"/>
        <v>-24.411953713116258</v>
      </c>
      <c r="K580" s="7">
        <v>-445047</v>
      </c>
      <c r="L580" s="48">
        <f t="shared" si="90"/>
        <v>-24.912730684316823</v>
      </c>
      <c r="M580" s="7">
        <v>953</v>
      </c>
      <c r="N580" s="48">
        <f t="shared" si="91"/>
        <v>0.05334679784866303</v>
      </c>
      <c r="O580" s="13">
        <f t="shared" si="96"/>
        <v>889463</v>
      </c>
      <c r="P580" s="48">
        <f t="shared" si="92"/>
        <v>49.790139406994086</v>
      </c>
    </row>
    <row r="581" spans="1:16" ht="12.75">
      <c r="A581" s="1">
        <f t="shared" si="97"/>
        <v>3</v>
      </c>
      <c r="B581" s="4" t="s">
        <v>0</v>
      </c>
      <c r="C581" s="5" t="s">
        <v>4</v>
      </c>
      <c r="D581" s="49">
        <f t="shared" si="98"/>
        <v>13.197960104489548</v>
      </c>
      <c r="E581" s="7">
        <v>1923533</v>
      </c>
      <c r="F581" s="7">
        <v>654511</v>
      </c>
      <c r="G581" s="7">
        <v>-130402</v>
      </c>
      <c r="H581" s="48">
        <f t="shared" si="95"/>
        <v>-19.923576532709152</v>
      </c>
      <c r="I581" s="7">
        <v>-295136</v>
      </c>
      <c r="J581" s="48">
        <f t="shared" si="89"/>
        <v>-45.09259584636469</v>
      </c>
      <c r="K581" s="7">
        <v>-200314</v>
      </c>
      <c r="L581" s="48">
        <f t="shared" si="90"/>
        <v>-30.60513879827841</v>
      </c>
      <c r="M581" s="7">
        <v>126329</v>
      </c>
      <c r="N581" s="48">
        <f t="shared" si="91"/>
        <v>19.301279886816264</v>
      </c>
      <c r="O581" s="13">
        <f t="shared" si="96"/>
        <v>154988</v>
      </c>
      <c r="P581" s="48">
        <f t="shared" si="92"/>
        <v>23.679968709464013</v>
      </c>
    </row>
    <row r="582" spans="1:16" ht="12.75">
      <c r="A582" s="1">
        <f t="shared" si="97"/>
        <v>4</v>
      </c>
      <c r="B582" s="4" t="s">
        <v>0</v>
      </c>
      <c r="C582" s="5" t="s">
        <v>5</v>
      </c>
      <c r="D582" s="49">
        <f t="shared" si="98"/>
        <v>9.800197221552864</v>
      </c>
      <c r="E582" s="7">
        <v>1428327</v>
      </c>
      <c r="F582" s="7">
        <v>608148</v>
      </c>
      <c r="G582" s="7">
        <v>-462523</v>
      </c>
      <c r="H582" s="48">
        <f t="shared" si="95"/>
        <v>-76.0543486125088</v>
      </c>
      <c r="I582" s="7">
        <v>-253806</v>
      </c>
      <c r="J582" s="48">
        <f t="shared" si="89"/>
        <v>-41.734248899938834</v>
      </c>
      <c r="K582" s="7">
        <v>-262872</v>
      </c>
      <c r="L582" s="48">
        <f t="shared" si="90"/>
        <v>-43.225004439708755</v>
      </c>
      <c r="M582" s="7">
        <v>213503</v>
      </c>
      <c r="N582" s="48">
        <f t="shared" si="91"/>
        <v>35.10707919782684</v>
      </c>
      <c r="O582" s="13">
        <f t="shared" si="96"/>
        <v>-157550</v>
      </c>
      <c r="P582" s="48">
        <f t="shared" si="92"/>
        <v>-25.906522754329536</v>
      </c>
    </row>
    <row r="583" spans="1:16" ht="12.75">
      <c r="A583" s="1">
        <f t="shared" si="97"/>
        <v>5</v>
      </c>
      <c r="B583" s="4" t="s">
        <v>0</v>
      </c>
      <c r="C583" s="14" t="s">
        <v>173</v>
      </c>
      <c r="D583" s="49">
        <f t="shared" si="98"/>
        <v>8.85923002905354</v>
      </c>
      <c r="E583" s="7">
        <v>1291186</v>
      </c>
      <c r="F583" s="7">
        <v>171267</v>
      </c>
      <c r="G583" s="7">
        <v>-39673</v>
      </c>
      <c r="H583" s="48">
        <f t="shared" si="95"/>
        <v>-23.16441579522033</v>
      </c>
      <c r="I583" s="7">
        <v>-70061</v>
      </c>
      <c r="J583" s="48">
        <f t="shared" si="89"/>
        <v>-40.90747195898801</v>
      </c>
      <c r="K583" s="7">
        <v>-24860</v>
      </c>
      <c r="L583" s="48">
        <f t="shared" si="90"/>
        <v>-14.5153473815738</v>
      </c>
      <c r="M583" s="7">
        <v>9306</v>
      </c>
      <c r="N583" s="48">
        <f t="shared" si="91"/>
        <v>5.433621187969662</v>
      </c>
      <c r="O583" s="13">
        <f t="shared" si="96"/>
        <v>45979</v>
      </c>
      <c r="P583" s="48">
        <f t="shared" si="92"/>
        <v>26.84638605218752</v>
      </c>
    </row>
    <row r="584" spans="1:16" ht="12.75">
      <c r="A584" s="1">
        <f t="shared" si="97"/>
        <v>6</v>
      </c>
      <c r="B584" s="4" t="s">
        <v>0</v>
      </c>
      <c r="C584" s="5" t="s">
        <v>96</v>
      </c>
      <c r="D584" s="49">
        <f t="shared" si="98"/>
        <v>4.669273782268064</v>
      </c>
      <c r="E584" s="7">
        <v>680522</v>
      </c>
      <c r="F584" s="7">
        <v>54148</v>
      </c>
      <c r="G584" s="7">
        <v>-65070</v>
      </c>
      <c r="H584" s="48">
        <f t="shared" si="95"/>
        <v>-120.17064342173303</v>
      </c>
      <c r="I584" s="7">
        <v>-32119</v>
      </c>
      <c r="J584" s="48">
        <f aca="true" t="shared" si="99" ref="J584:J647">+(I584*100)/F584</f>
        <v>-59.31705695501219</v>
      </c>
      <c r="K584" s="7">
        <v>-78901</v>
      </c>
      <c r="L584" s="48">
        <f aca="true" t="shared" si="100" ref="L584:L647">+(K584*100)/F584</f>
        <v>-145.71359976361086</v>
      </c>
      <c r="M584" s="7">
        <v>-3458</v>
      </c>
      <c r="N584" s="48">
        <f aca="true" t="shared" si="101" ref="N584:N647">+(M584*100)/F584</f>
        <v>-6.386200783039078</v>
      </c>
      <c r="O584" s="13">
        <f t="shared" si="96"/>
        <v>-125400</v>
      </c>
      <c r="P584" s="48">
        <f aca="true" t="shared" si="102" ref="P584:P647">+(O584*100)/F584</f>
        <v>-231.58750092339514</v>
      </c>
    </row>
    <row r="585" spans="1:16" ht="12.75">
      <c r="A585" s="1">
        <f t="shared" si="97"/>
        <v>7</v>
      </c>
      <c r="B585" s="4" t="s">
        <v>0</v>
      </c>
      <c r="C585" s="5" t="s">
        <v>40</v>
      </c>
      <c r="D585" s="49">
        <f t="shared" si="98"/>
        <v>4.596543874796974</v>
      </c>
      <c r="E585" s="7">
        <v>669922</v>
      </c>
      <c r="F585" s="7">
        <v>133406</v>
      </c>
      <c r="G585" s="7">
        <v>-22541</v>
      </c>
      <c r="H585" s="48">
        <f t="shared" si="95"/>
        <v>-16.896541384945206</v>
      </c>
      <c r="I585" s="7">
        <v>-48181</v>
      </c>
      <c r="J585" s="48">
        <f t="shared" si="99"/>
        <v>-36.11606674362473</v>
      </c>
      <c r="K585" s="7">
        <v>-28374</v>
      </c>
      <c r="L585" s="48">
        <f t="shared" si="100"/>
        <v>-21.26890844489753</v>
      </c>
      <c r="M585" s="7">
        <v>58623</v>
      </c>
      <c r="N585" s="48">
        <f t="shared" si="101"/>
        <v>43.94330090100895</v>
      </c>
      <c r="O585" s="13">
        <f t="shared" si="96"/>
        <v>92933</v>
      </c>
      <c r="P585" s="48">
        <f t="shared" si="102"/>
        <v>69.6617843275415</v>
      </c>
    </row>
    <row r="586" spans="1:16" ht="12.75">
      <c r="A586" s="1">
        <f t="shared" si="97"/>
        <v>8</v>
      </c>
      <c r="B586" s="4" t="s">
        <v>23</v>
      </c>
      <c r="C586" s="5" t="s">
        <v>33</v>
      </c>
      <c r="D586" s="49">
        <f t="shared" si="98"/>
        <v>2.366006809714959</v>
      </c>
      <c r="E586" s="7">
        <v>344833</v>
      </c>
      <c r="F586" s="7">
        <v>109905</v>
      </c>
      <c r="G586" s="7">
        <v>0</v>
      </c>
      <c r="H586" s="48">
        <f t="shared" si="95"/>
        <v>0</v>
      </c>
      <c r="I586" s="7">
        <v>-19905</v>
      </c>
      <c r="J586" s="48">
        <f t="shared" si="99"/>
        <v>-18.111095946499248</v>
      </c>
      <c r="K586" s="7">
        <v>-5099</v>
      </c>
      <c r="L586" s="48">
        <f t="shared" si="100"/>
        <v>-4.63946135298667</v>
      </c>
      <c r="M586" s="7">
        <v>38693</v>
      </c>
      <c r="N586" s="48">
        <f t="shared" si="101"/>
        <v>35.20585960602338</v>
      </c>
      <c r="O586" s="13">
        <f t="shared" si="96"/>
        <v>123594</v>
      </c>
      <c r="P586" s="48">
        <f t="shared" si="102"/>
        <v>112.45530230653746</v>
      </c>
    </row>
    <row r="587" spans="1:16" ht="12.75">
      <c r="A587" s="1">
        <f t="shared" si="97"/>
        <v>9</v>
      </c>
      <c r="B587" s="4" t="s">
        <v>0</v>
      </c>
      <c r="C587" s="5" t="s">
        <v>98</v>
      </c>
      <c r="D587" s="49">
        <f t="shared" si="98"/>
        <v>1.8474700146941858</v>
      </c>
      <c r="E587" s="7">
        <v>269259</v>
      </c>
      <c r="F587" s="7">
        <v>220602</v>
      </c>
      <c r="G587" s="7">
        <v>-66234</v>
      </c>
      <c r="H587" s="48">
        <f t="shared" si="95"/>
        <v>-30.024206489515056</v>
      </c>
      <c r="I587" s="7">
        <v>-116300</v>
      </c>
      <c r="J587" s="48">
        <f t="shared" si="99"/>
        <v>-52.71937697754327</v>
      </c>
      <c r="K587" s="7">
        <v>-56613</v>
      </c>
      <c r="L587" s="48">
        <f t="shared" si="100"/>
        <v>-25.6629586313814</v>
      </c>
      <c r="M587" s="7">
        <v>0</v>
      </c>
      <c r="N587" s="48">
        <f t="shared" si="101"/>
        <v>0</v>
      </c>
      <c r="O587" s="13">
        <f t="shared" si="96"/>
        <v>-18545</v>
      </c>
      <c r="P587" s="48">
        <f t="shared" si="102"/>
        <v>-8.406542098439724</v>
      </c>
    </row>
    <row r="588" spans="1:16" ht="12.75">
      <c r="A588" s="1">
        <f t="shared" si="97"/>
        <v>10</v>
      </c>
      <c r="B588" s="4" t="s">
        <v>0</v>
      </c>
      <c r="C588" s="10" t="s">
        <v>169</v>
      </c>
      <c r="D588" s="49">
        <f t="shared" si="98"/>
        <v>1.1614554544411626</v>
      </c>
      <c r="E588" s="7">
        <v>169276</v>
      </c>
      <c r="F588" s="7">
        <v>204675</v>
      </c>
      <c r="G588" s="7">
        <v>-164106</v>
      </c>
      <c r="H588" s="48">
        <f t="shared" si="95"/>
        <v>-80.17882008061561</v>
      </c>
      <c r="I588" s="7">
        <v>-33230</v>
      </c>
      <c r="J588" s="48">
        <f t="shared" si="99"/>
        <v>-16.235495297422744</v>
      </c>
      <c r="K588" s="7">
        <v>-7182</v>
      </c>
      <c r="L588" s="48">
        <f t="shared" si="100"/>
        <v>-3.5089776474899232</v>
      </c>
      <c r="M588" s="7">
        <v>0</v>
      </c>
      <c r="N588" s="48">
        <f t="shared" si="101"/>
        <v>0</v>
      </c>
      <c r="O588" s="13">
        <f t="shared" si="96"/>
        <v>157</v>
      </c>
      <c r="P588" s="48">
        <f t="shared" si="102"/>
        <v>0.07670697447172346</v>
      </c>
    </row>
    <row r="589" spans="1:16" ht="12.75">
      <c r="A589" s="1">
        <f t="shared" si="97"/>
        <v>11</v>
      </c>
      <c r="B589" s="4" t="s">
        <v>0</v>
      </c>
      <c r="C589" s="5" t="s">
        <v>6</v>
      </c>
      <c r="D589" s="49">
        <f t="shared" si="98"/>
        <v>0.9791092260494926</v>
      </c>
      <c r="E589" s="7">
        <v>142700</v>
      </c>
      <c r="F589" s="7">
        <v>85131</v>
      </c>
      <c r="G589" s="7">
        <v>-3907</v>
      </c>
      <c r="H589" s="48">
        <f t="shared" si="95"/>
        <v>-4.589397516768274</v>
      </c>
      <c r="I589" s="7">
        <v>-44001</v>
      </c>
      <c r="J589" s="48">
        <f t="shared" si="99"/>
        <v>-51.68622475948832</v>
      </c>
      <c r="K589" s="7">
        <v>-16484</v>
      </c>
      <c r="L589" s="48">
        <f t="shared" si="100"/>
        <v>-19.36309922354959</v>
      </c>
      <c r="M589" s="7">
        <v>19419</v>
      </c>
      <c r="N589" s="48">
        <f t="shared" si="101"/>
        <v>22.810726997216054</v>
      </c>
      <c r="O589" s="13">
        <f t="shared" si="96"/>
        <v>40158</v>
      </c>
      <c r="P589" s="48">
        <f t="shared" si="102"/>
        <v>47.17200549740988</v>
      </c>
    </row>
    <row r="590" spans="1:16" ht="12.75">
      <c r="A590" s="1">
        <f t="shared" si="97"/>
        <v>12</v>
      </c>
      <c r="B590" s="4" t="s">
        <v>23</v>
      </c>
      <c r="C590" s="5" t="s">
        <v>34</v>
      </c>
      <c r="D590" s="49">
        <f t="shared" si="98"/>
        <v>0.9266339116778982</v>
      </c>
      <c r="E590" s="7">
        <v>135052</v>
      </c>
      <c r="F590" s="7">
        <v>161131</v>
      </c>
      <c r="G590" s="7">
        <v>-25462</v>
      </c>
      <c r="H590" s="48">
        <f t="shared" si="95"/>
        <v>-15.802049264263239</v>
      </c>
      <c r="I590" s="7">
        <v>-35345</v>
      </c>
      <c r="J590" s="48">
        <f t="shared" si="99"/>
        <v>-21.935567954024986</v>
      </c>
      <c r="K590" s="7">
        <v>-33364</v>
      </c>
      <c r="L590" s="48">
        <f t="shared" si="100"/>
        <v>-20.70613351868976</v>
      </c>
      <c r="M590" s="7">
        <v>1575</v>
      </c>
      <c r="N590" s="48">
        <f t="shared" si="101"/>
        <v>0.9774655404608672</v>
      </c>
      <c r="O590" s="13">
        <f t="shared" si="96"/>
        <v>68535</v>
      </c>
      <c r="P590" s="48">
        <f t="shared" si="102"/>
        <v>42.53371480348288</v>
      </c>
    </row>
    <row r="591" spans="1:16" ht="12.75">
      <c r="A591" s="1">
        <f t="shared" si="97"/>
        <v>13</v>
      </c>
      <c r="B591" s="4" t="s">
        <v>0</v>
      </c>
      <c r="C591" s="5" t="s">
        <v>16</v>
      </c>
      <c r="D591" s="49">
        <f t="shared" si="98"/>
        <v>0.8967117299343674</v>
      </c>
      <c r="E591" s="7">
        <v>130691</v>
      </c>
      <c r="F591" s="7">
        <v>125375</v>
      </c>
      <c r="G591" s="7">
        <v>-86245</v>
      </c>
      <c r="H591" s="48">
        <f t="shared" si="95"/>
        <v>-68.78963110667996</v>
      </c>
      <c r="I591" s="7">
        <v>-38049</v>
      </c>
      <c r="J591" s="48">
        <f t="shared" si="99"/>
        <v>-30.3481555333998</v>
      </c>
      <c r="K591" s="7">
        <v>-22379</v>
      </c>
      <c r="L591" s="48">
        <f t="shared" si="100"/>
        <v>-17.84965104685942</v>
      </c>
      <c r="M591" s="7">
        <v>0</v>
      </c>
      <c r="N591" s="48">
        <f t="shared" si="101"/>
        <v>0</v>
      </c>
      <c r="O591" s="13">
        <f t="shared" si="96"/>
        <v>-21298</v>
      </c>
      <c r="P591" s="48">
        <f t="shared" si="102"/>
        <v>-16.98743768693918</v>
      </c>
    </row>
    <row r="592" spans="1:16" ht="12.75">
      <c r="A592" s="1">
        <f t="shared" si="97"/>
        <v>14</v>
      </c>
      <c r="B592" s="4" t="s">
        <v>0</v>
      </c>
      <c r="C592" s="5" t="s">
        <v>61</v>
      </c>
      <c r="D592" s="49">
        <f t="shared" si="98"/>
        <v>0.8300746675419871</v>
      </c>
      <c r="E592" s="7">
        <v>120979</v>
      </c>
      <c r="F592" s="7">
        <v>98305</v>
      </c>
      <c r="G592" s="7">
        <v>-4503</v>
      </c>
      <c r="H592" s="48">
        <f t="shared" si="95"/>
        <v>-4.580641879863689</v>
      </c>
      <c r="I592" s="7">
        <v>-32855</v>
      </c>
      <c r="J592" s="48">
        <f t="shared" si="99"/>
        <v>-33.421494328874424</v>
      </c>
      <c r="K592" s="7">
        <v>-13630</v>
      </c>
      <c r="L592" s="48">
        <f t="shared" si="100"/>
        <v>-13.865011952596511</v>
      </c>
      <c r="M592" s="7">
        <v>8079</v>
      </c>
      <c r="N592" s="48">
        <f t="shared" si="101"/>
        <v>8.218300188189817</v>
      </c>
      <c r="O592" s="13">
        <f t="shared" si="96"/>
        <v>55396</v>
      </c>
      <c r="P592" s="48">
        <f t="shared" si="102"/>
        <v>56.351152026855196</v>
      </c>
    </row>
    <row r="593" spans="1:16" ht="12.75">
      <c r="A593" s="1">
        <f t="shared" si="97"/>
        <v>15</v>
      </c>
      <c r="B593" s="4" t="s">
        <v>23</v>
      </c>
      <c r="C593" s="5" t="s">
        <v>56</v>
      </c>
      <c r="D593" s="49">
        <f t="shared" si="98"/>
        <v>0.7065504671455679</v>
      </c>
      <c r="E593" s="7">
        <v>102976</v>
      </c>
      <c r="F593" s="7">
        <v>65620</v>
      </c>
      <c r="G593" s="7">
        <v>-6270</v>
      </c>
      <c r="H593" s="48">
        <f t="shared" si="95"/>
        <v>-9.555013715330691</v>
      </c>
      <c r="I593" s="7">
        <v>-19455</v>
      </c>
      <c r="J593" s="48">
        <f t="shared" si="99"/>
        <v>-29.64797317890887</v>
      </c>
      <c r="K593" s="7">
        <v>-8256</v>
      </c>
      <c r="L593" s="48">
        <f t="shared" si="100"/>
        <v>-12.58153002133496</v>
      </c>
      <c r="M593" s="7">
        <v>2014</v>
      </c>
      <c r="N593" s="48">
        <f t="shared" si="101"/>
        <v>3.0691862237122827</v>
      </c>
      <c r="O593" s="13">
        <f t="shared" si="96"/>
        <v>33653</v>
      </c>
      <c r="P593" s="48">
        <f t="shared" si="102"/>
        <v>51.284669308137765</v>
      </c>
    </row>
    <row r="594" spans="1:16" ht="12.75">
      <c r="A594" s="1">
        <f t="shared" si="97"/>
        <v>16</v>
      </c>
      <c r="B594" s="4" t="s">
        <v>0</v>
      </c>
      <c r="C594" s="10" t="s">
        <v>109</v>
      </c>
      <c r="D594" s="49">
        <f t="shared" si="98"/>
        <v>0.5430659855122024</v>
      </c>
      <c r="E594" s="7">
        <v>79149</v>
      </c>
      <c r="F594" s="7">
        <v>2049</v>
      </c>
      <c r="G594" s="7">
        <v>-11530</v>
      </c>
      <c r="H594" s="48">
        <f t="shared" si="95"/>
        <v>-562.7135187896534</v>
      </c>
      <c r="I594" s="7">
        <v>-3085</v>
      </c>
      <c r="J594" s="48">
        <f t="shared" si="99"/>
        <v>-150.5612493899463</v>
      </c>
      <c r="K594" s="7">
        <v>-34812</v>
      </c>
      <c r="L594" s="48">
        <f t="shared" si="100"/>
        <v>-1698.9751098096633</v>
      </c>
      <c r="M594" s="7">
        <v>5494</v>
      </c>
      <c r="N594" s="48">
        <f t="shared" si="101"/>
        <v>268.1307955100049</v>
      </c>
      <c r="O594" s="13">
        <f t="shared" si="96"/>
        <v>-41884</v>
      </c>
      <c r="P594" s="48">
        <f t="shared" si="102"/>
        <v>-2044.1190824792582</v>
      </c>
    </row>
    <row r="595" spans="1:16" ht="12.75">
      <c r="A595" s="1">
        <f t="shared" si="97"/>
        <v>17</v>
      </c>
      <c r="B595" s="4" t="s">
        <v>0</v>
      </c>
      <c r="C595" s="5" t="s">
        <v>1</v>
      </c>
      <c r="D595" s="49">
        <f t="shared" si="98"/>
        <v>0.39309142725719326</v>
      </c>
      <c r="E595" s="7">
        <v>57291</v>
      </c>
      <c r="F595" s="7">
        <v>17532</v>
      </c>
      <c r="G595" s="7">
        <v>-32206</v>
      </c>
      <c r="H595" s="48">
        <f t="shared" si="95"/>
        <v>-183.69838010495096</v>
      </c>
      <c r="I595" s="7">
        <v>-15239</v>
      </c>
      <c r="J595" s="48">
        <f t="shared" si="99"/>
        <v>-86.92105863563769</v>
      </c>
      <c r="K595" s="7">
        <v>-1287</v>
      </c>
      <c r="L595" s="48">
        <f t="shared" si="100"/>
        <v>-7.3408624229979464</v>
      </c>
      <c r="M595" s="7">
        <v>6299</v>
      </c>
      <c r="N595" s="48">
        <f t="shared" si="101"/>
        <v>35.92858772530231</v>
      </c>
      <c r="O595" s="13">
        <f t="shared" si="96"/>
        <v>-24901</v>
      </c>
      <c r="P595" s="48">
        <f t="shared" si="102"/>
        <v>-142.03171343828427</v>
      </c>
    </row>
    <row r="596" spans="1:16" ht="12.75">
      <c r="A596" s="1">
        <f t="shared" si="97"/>
        <v>18</v>
      </c>
      <c r="B596" s="4" t="s">
        <v>0</v>
      </c>
      <c r="C596" s="5" t="s">
        <v>3</v>
      </c>
      <c r="D596" s="49">
        <f t="shared" si="98"/>
        <v>0.3370413693202745</v>
      </c>
      <c r="E596" s="7">
        <v>49122</v>
      </c>
      <c r="F596" s="7">
        <v>52177</v>
      </c>
      <c r="G596" s="7">
        <v>152</v>
      </c>
      <c r="H596" s="48">
        <f t="shared" si="95"/>
        <v>0.29131609713091977</v>
      </c>
      <c r="I596" s="7">
        <v>-17237</v>
      </c>
      <c r="J596" s="48">
        <f t="shared" si="99"/>
        <v>-33.03562872530042</v>
      </c>
      <c r="K596" s="7">
        <v>-17822</v>
      </c>
      <c r="L596" s="48">
        <f t="shared" si="100"/>
        <v>-34.15681238860034</v>
      </c>
      <c r="M596" s="7">
        <v>0</v>
      </c>
      <c r="N596" s="48">
        <f t="shared" si="101"/>
        <v>0</v>
      </c>
      <c r="O596" s="13">
        <f t="shared" si="96"/>
        <v>17270</v>
      </c>
      <c r="P596" s="48">
        <f t="shared" si="102"/>
        <v>33.09887498323016</v>
      </c>
    </row>
    <row r="597" spans="1:16" ht="12.75">
      <c r="A597" s="1">
        <f t="shared" si="97"/>
        <v>19</v>
      </c>
      <c r="B597" s="4" t="s">
        <v>0</v>
      </c>
      <c r="C597" s="5" t="s">
        <v>75</v>
      </c>
      <c r="D597" s="49">
        <f t="shared" si="98"/>
        <v>0.25683263174130766</v>
      </c>
      <c r="E597" s="7">
        <v>37432</v>
      </c>
      <c r="F597" s="7">
        <v>22508</v>
      </c>
      <c r="G597" s="7">
        <v>-5020</v>
      </c>
      <c r="H597" s="48">
        <f t="shared" si="95"/>
        <v>-22.303181091167584</v>
      </c>
      <c r="I597" s="7">
        <v>-5220</v>
      </c>
      <c r="J597" s="48">
        <f t="shared" si="99"/>
        <v>-23.19175404300693</v>
      </c>
      <c r="K597" s="7">
        <v>-13658</v>
      </c>
      <c r="L597" s="48">
        <f t="shared" si="100"/>
        <v>-60.68064688110894</v>
      </c>
      <c r="M597" s="7">
        <v>7407</v>
      </c>
      <c r="N597" s="48">
        <f t="shared" si="101"/>
        <v>32.90829927137018</v>
      </c>
      <c r="O597" s="13">
        <f t="shared" si="96"/>
        <v>6017</v>
      </c>
      <c r="P597" s="48">
        <f t="shared" si="102"/>
        <v>26.732717256086726</v>
      </c>
    </row>
    <row r="598" spans="1:16" ht="12.75">
      <c r="A598" s="1">
        <f t="shared" si="97"/>
        <v>20</v>
      </c>
      <c r="B598" s="4" t="s">
        <v>23</v>
      </c>
      <c r="C598" s="5" t="s">
        <v>52</v>
      </c>
      <c r="D598" s="49">
        <f t="shared" si="98"/>
        <v>0.09990070309236589</v>
      </c>
      <c r="E598" s="7">
        <v>14560</v>
      </c>
      <c r="F598" s="7">
        <v>11633</v>
      </c>
      <c r="G598" s="7">
        <v>-385</v>
      </c>
      <c r="H598" s="48">
        <f t="shared" si="95"/>
        <v>-3.30955041691739</v>
      </c>
      <c r="I598" s="7">
        <v>-2030</v>
      </c>
      <c r="J598" s="48">
        <f t="shared" si="99"/>
        <v>-17.45035674374624</v>
      </c>
      <c r="K598" s="7">
        <v>-2195</v>
      </c>
      <c r="L598" s="48">
        <f t="shared" si="100"/>
        <v>-18.86873549385369</v>
      </c>
      <c r="M598" s="7">
        <v>0</v>
      </c>
      <c r="N598" s="48">
        <f t="shared" si="101"/>
        <v>0</v>
      </c>
      <c r="O598" s="13">
        <f t="shared" si="96"/>
        <v>7023</v>
      </c>
      <c r="P598" s="48">
        <f t="shared" si="102"/>
        <v>60.37135734548268</v>
      </c>
    </row>
    <row r="599" spans="1:16" ht="12.75">
      <c r="A599" s="1">
        <f t="shared" si="97"/>
        <v>21</v>
      </c>
      <c r="B599" s="4" t="s">
        <v>23</v>
      </c>
      <c r="C599" s="5" t="s">
        <v>64</v>
      </c>
      <c r="D599" s="49">
        <f t="shared" si="98"/>
        <v>0.08003720477832747</v>
      </c>
      <c r="E599" s="7">
        <v>11665</v>
      </c>
      <c r="F599" s="7">
        <v>14366</v>
      </c>
      <c r="G599" s="7">
        <v>-118</v>
      </c>
      <c r="H599" s="48">
        <f t="shared" si="95"/>
        <v>-0.8213838229152165</v>
      </c>
      <c r="I599" s="7">
        <v>-2151</v>
      </c>
      <c r="J599" s="48">
        <f t="shared" si="99"/>
        <v>-14.972852568564667</v>
      </c>
      <c r="K599" s="7">
        <v>-3183</v>
      </c>
      <c r="L599" s="48">
        <f t="shared" si="100"/>
        <v>-22.156480579145203</v>
      </c>
      <c r="M599" s="7">
        <v>0</v>
      </c>
      <c r="N599" s="48">
        <f t="shared" si="101"/>
        <v>0</v>
      </c>
      <c r="O599" s="13">
        <f t="shared" si="96"/>
        <v>8914</v>
      </c>
      <c r="P599" s="48">
        <f t="shared" si="102"/>
        <v>62.04928302937491</v>
      </c>
    </row>
    <row r="600" spans="1:16" ht="12.75">
      <c r="A600" s="1">
        <f t="shared" si="97"/>
        <v>22</v>
      </c>
      <c r="B600" s="4" t="s">
        <v>0</v>
      </c>
      <c r="C600" s="5" t="s">
        <v>9</v>
      </c>
      <c r="D600" s="49">
        <f t="shared" si="98"/>
        <v>0.0775191032649416</v>
      </c>
      <c r="E600" s="7">
        <v>11298</v>
      </c>
      <c r="F600" s="7">
        <v>7196</v>
      </c>
      <c r="G600" s="7">
        <v>-250</v>
      </c>
      <c r="H600" s="48">
        <f t="shared" si="95"/>
        <v>-3.474152306837132</v>
      </c>
      <c r="I600" s="7">
        <v>-1971</v>
      </c>
      <c r="J600" s="48">
        <f t="shared" si="99"/>
        <v>-27.390216787103945</v>
      </c>
      <c r="K600" s="7">
        <v>-1338</v>
      </c>
      <c r="L600" s="48">
        <f t="shared" si="100"/>
        <v>-18.59366314619233</v>
      </c>
      <c r="M600" s="7">
        <v>804</v>
      </c>
      <c r="N600" s="48">
        <f t="shared" si="101"/>
        <v>11.172873818788215</v>
      </c>
      <c r="O600" s="13">
        <f t="shared" si="96"/>
        <v>4441</v>
      </c>
      <c r="P600" s="48">
        <f t="shared" si="102"/>
        <v>61.714841578654806</v>
      </c>
    </row>
    <row r="601" spans="1:16" ht="12.75">
      <c r="A601" s="1">
        <f t="shared" si="97"/>
        <v>23</v>
      </c>
      <c r="B601" s="4" t="s">
        <v>0</v>
      </c>
      <c r="C601" s="5" t="s">
        <v>36</v>
      </c>
      <c r="D601" s="49">
        <f t="shared" si="98"/>
        <v>0.07697019830289564</v>
      </c>
      <c r="E601" s="7">
        <v>11218</v>
      </c>
      <c r="F601" s="7">
        <v>-63970</v>
      </c>
      <c r="G601" s="7">
        <v>-2067</v>
      </c>
      <c r="H601" s="48">
        <f t="shared" si="95"/>
        <v>3.231202125996561</v>
      </c>
      <c r="I601" s="7">
        <v>-942</v>
      </c>
      <c r="J601" s="48">
        <f t="shared" si="99"/>
        <v>1.4725652649679537</v>
      </c>
      <c r="K601" s="7">
        <v>-95668</v>
      </c>
      <c r="L601" s="48">
        <f t="shared" si="100"/>
        <v>149.55135219634204</v>
      </c>
      <c r="M601" s="7">
        <v>1666</v>
      </c>
      <c r="N601" s="48">
        <f t="shared" si="101"/>
        <v>-2.604345787087697</v>
      </c>
      <c r="O601" s="13">
        <f t="shared" si="96"/>
        <v>-160981</v>
      </c>
      <c r="P601" s="48">
        <f t="shared" si="102"/>
        <v>251.65077380021884</v>
      </c>
    </row>
    <row r="602" spans="1:16" ht="12.75">
      <c r="A602" s="1">
        <f t="shared" si="97"/>
        <v>24</v>
      </c>
      <c r="B602" s="4" t="s">
        <v>0</v>
      </c>
      <c r="C602" s="5" t="s">
        <v>11</v>
      </c>
      <c r="D602" s="49">
        <f t="shared" si="98"/>
        <v>0.05027283321138495</v>
      </c>
      <c r="E602" s="7">
        <v>7327</v>
      </c>
      <c r="F602" s="7">
        <v>3012</v>
      </c>
      <c r="G602" s="7">
        <v>2754</v>
      </c>
      <c r="H602" s="48">
        <f t="shared" si="95"/>
        <v>91.43426294820718</v>
      </c>
      <c r="I602" s="7">
        <v>-1034</v>
      </c>
      <c r="J602" s="48">
        <f t="shared" si="99"/>
        <v>-34.32934926958831</v>
      </c>
      <c r="K602" s="7">
        <v>-1729</v>
      </c>
      <c r="L602" s="48">
        <f t="shared" si="100"/>
        <v>-57.40371845949535</v>
      </c>
      <c r="M602" s="7">
        <v>512</v>
      </c>
      <c r="N602" s="48">
        <f t="shared" si="101"/>
        <v>16.99867197875166</v>
      </c>
      <c r="O602" s="13">
        <f t="shared" si="96"/>
        <v>3515</v>
      </c>
      <c r="P602" s="48">
        <f t="shared" si="102"/>
        <v>116.69986719787516</v>
      </c>
    </row>
    <row r="603" spans="1:16" ht="12.75">
      <c r="A603" s="1">
        <f t="shared" si="97"/>
        <v>25</v>
      </c>
      <c r="B603" s="4" t="s">
        <v>0</v>
      </c>
      <c r="C603" s="5" t="s">
        <v>63</v>
      </c>
      <c r="D603" s="49">
        <f t="shared" si="98"/>
        <v>0.03799108468560645</v>
      </c>
      <c r="E603" s="7">
        <v>5537</v>
      </c>
      <c r="F603" s="7">
        <v>4496</v>
      </c>
      <c r="G603" s="7">
        <v>0</v>
      </c>
      <c r="H603" s="48">
        <f t="shared" si="95"/>
        <v>0</v>
      </c>
      <c r="I603" s="7">
        <v>-867</v>
      </c>
      <c r="J603" s="48">
        <f t="shared" si="99"/>
        <v>-19.283807829181494</v>
      </c>
      <c r="K603" s="7">
        <v>-897</v>
      </c>
      <c r="L603" s="48">
        <f t="shared" si="100"/>
        <v>-19.951067615658364</v>
      </c>
      <c r="M603" s="7">
        <v>0</v>
      </c>
      <c r="N603" s="48">
        <f t="shared" si="101"/>
        <v>0</v>
      </c>
      <c r="O603" s="13">
        <f t="shared" si="96"/>
        <v>2732</v>
      </c>
      <c r="P603" s="48">
        <f t="shared" si="102"/>
        <v>60.76512455516014</v>
      </c>
    </row>
    <row r="604" spans="1:16" ht="12.75">
      <c r="A604" s="1">
        <f t="shared" si="97"/>
        <v>26</v>
      </c>
      <c r="B604" s="4" t="s">
        <v>46</v>
      </c>
      <c r="C604" s="5" t="s">
        <v>47</v>
      </c>
      <c r="D604" s="49">
        <f t="shared" si="98"/>
        <v>0.02837152522575089</v>
      </c>
      <c r="E604" s="7">
        <v>4135</v>
      </c>
      <c r="F604" s="7">
        <v>7599</v>
      </c>
      <c r="G604" s="7">
        <v>-296</v>
      </c>
      <c r="H604" s="48">
        <f t="shared" si="95"/>
        <v>-3.895249374917752</v>
      </c>
      <c r="I604" s="7">
        <v>-485</v>
      </c>
      <c r="J604" s="48">
        <f t="shared" si="99"/>
        <v>-6.382418739307804</v>
      </c>
      <c r="K604" s="7">
        <v>-811</v>
      </c>
      <c r="L604" s="48">
        <f t="shared" si="100"/>
        <v>-10.672456902223978</v>
      </c>
      <c r="M604" s="7">
        <v>0</v>
      </c>
      <c r="N604" s="48">
        <f t="shared" si="101"/>
        <v>0</v>
      </c>
      <c r="O604" s="13">
        <f t="shared" si="96"/>
        <v>6007</v>
      </c>
      <c r="P604" s="48">
        <f t="shared" si="102"/>
        <v>79.04987498355047</v>
      </c>
    </row>
    <row r="605" spans="1:16" ht="12.75">
      <c r="A605" s="1">
        <f t="shared" si="97"/>
        <v>27</v>
      </c>
      <c r="B605" s="4" t="s">
        <v>0</v>
      </c>
      <c r="C605" s="5" t="s">
        <v>22</v>
      </c>
      <c r="D605" s="49">
        <f t="shared" si="98"/>
        <v>0.01469693035878075</v>
      </c>
      <c r="E605" s="7">
        <v>2142</v>
      </c>
      <c r="F605" s="7">
        <v>3776</v>
      </c>
      <c r="G605" s="7">
        <v>-430</v>
      </c>
      <c r="H605" s="48">
        <f t="shared" si="95"/>
        <v>-11.38771186440678</v>
      </c>
      <c r="I605" s="7">
        <v>-297</v>
      </c>
      <c r="J605" s="48">
        <f t="shared" si="99"/>
        <v>-7.865466101694915</v>
      </c>
      <c r="K605" s="7">
        <v>-370</v>
      </c>
      <c r="L605" s="48">
        <f t="shared" si="100"/>
        <v>-9.798728813559322</v>
      </c>
      <c r="M605" s="7">
        <v>0</v>
      </c>
      <c r="N605" s="48">
        <f t="shared" si="101"/>
        <v>0</v>
      </c>
      <c r="O605" s="13">
        <f t="shared" si="96"/>
        <v>2679</v>
      </c>
      <c r="P605" s="48">
        <f t="shared" si="102"/>
        <v>70.94809322033899</v>
      </c>
    </row>
    <row r="606" spans="1:16" ht="12.75">
      <c r="A606" s="1">
        <f t="shared" si="97"/>
        <v>28</v>
      </c>
      <c r="B606" s="4" t="s">
        <v>0</v>
      </c>
      <c r="C606" s="5" t="s">
        <v>58</v>
      </c>
      <c r="D606" s="49">
        <f t="shared" si="98"/>
        <v>0.011094741545354095</v>
      </c>
      <c r="E606" s="7">
        <v>1617</v>
      </c>
      <c r="F606" s="7">
        <v>2539</v>
      </c>
      <c r="G606" s="7">
        <v>0</v>
      </c>
      <c r="H606" s="48">
        <f t="shared" si="95"/>
        <v>0</v>
      </c>
      <c r="I606" s="7">
        <v>-437</v>
      </c>
      <c r="J606" s="48">
        <f t="shared" si="99"/>
        <v>-17.211500590783775</v>
      </c>
      <c r="K606" s="7">
        <v>-2724</v>
      </c>
      <c r="L606" s="48">
        <f t="shared" si="100"/>
        <v>-107.28633320204806</v>
      </c>
      <c r="M606" s="7">
        <v>0</v>
      </c>
      <c r="N606" s="48">
        <f t="shared" si="101"/>
        <v>0</v>
      </c>
      <c r="O606" s="13">
        <f t="shared" si="96"/>
        <v>-622</v>
      </c>
      <c r="P606" s="48">
        <f t="shared" si="102"/>
        <v>-24.497833792831823</v>
      </c>
    </row>
    <row r="607" spans="1:16" ht="12.75">
      <c r="A607" s="1">
        <f t="shared" si="97"/>
        <v>29</v>
      </c>
      <c r="B607" s="4" t="s">
        <v>23</v>
      </c>
      <c r="C607" s="5" t="s">
        <v>43</v>
      </c>
      <c r="D607" s="49">
        <f t="shared" si="98"/>
        <v>0.008446275103482307</v>
      </c>
      <c r="E607" s="7">
        <v>1231</v>
      </c>
      <c r="F607" s="7">
        <v>1852</v>
      </c>
      <c r="G607" s="7">
        <v>-2258</v>
      </c>
      <c r="H607" s="48">
        <f t="shared" si="95"/>
        <v>-121.92224622030237</v>
      </c>
      <c r="I607" s="7">
        <v>-372</v>
      </c>
      <c r="J607" s="48">
        <f t="shared" si="99"/>
        <v>-20.086393088552917</v>
      </c>
      <c r="K607" s="7">
        <v>-392</v>
      </c>
      <c r="L607" s="48">
        <f t="shared" si="100"/>
        <v>-21.166306695464364</v>
      </c>
      <c r="M607" s="7">
        <v>0</v>
      </c>
      <c r="N607" s="48">
        <f t="shared" si="101"/>
        <v>0</v>
      </c>
      <c r="O607" s="13">
        <f t="shared" si="96"/>
        <v>-1170</v>
      </c>
      <c r="P607" s="48">
        <f t="shared" si="102"/>
        <v>-63.17494600431966</v>
      </c>
    </row>
    <row r="608" spans="1:16" ht="12.75">
      <c r="A608" s="1">
        <f t="shared" si="97"/>
        <v>30</v>
      </c>
      <c r="B608" s="4" t="s">
        <v>0</v>
      </c>
      <c r="C608" s="5" t="s">
        <v>120</v>
      </c>
      <c r="D608" s="49">
        <f t="shared" si="98"/>
        <v>0.007815034397129446</v>
      </c>
      <c r="E608" s="7">
        <v>1139</v>
      </c>
      <c r="F608" s="7">
        <v>808</v>
      </c>
      <c r="G608" s="7">
        <v>0</v>
      </c>
      <c r="H608" s="48">
        <f t="shared" si="95"/>
        <v>0</v>
      </c>
      <c r="I608" s="7">
        <v>-197</v>
      </c>
      <c r="J608" s="48">
        <f t="shared" si="99"/>
        <v>-24.38118811881188</v>
      </c>
      <c r="K608" s="7">
        <v>-456</v>
      </c>
      <c r="L608" s="48">
        <f t="shared" si="100"/>
        <v>-56.43564356435643</v>
      </c>
      <c r="M608" s="7">
        <v>0</v>
      </c>
      <c r="N608" s="48">
        <f t="shared" si="101"/>
        <v>0</v>
      </c>
      <c r="O608" s="13">
        <f t="shared" si="96"/>
        <v>155</v>
      </c>
      <c r="P608" s="48">
        <f t="shared" si="102"/>
        <v>19.183168316831683</v>
      </c>
    </row>
    <row r="609" spans="1:16" ht="12.75">
      <c r="A609" s="1">
        <f t="shared" si="97"/>
        <v>31</v>
      </c>
      <c r="B609" s="4" t="s">
        <v>0</v>
      </c>
      <c r="C609" s="5" t="s">
        <v>50</v>
      </c>
      <c r="D609" s="49">
        <f t="shared" si="98"/>
        <v>0.0057086116052780505</v>
      </c>
      <c r="E609" s="7">
        <v>832</v>
      </c>
      <c r="F609" s="7">
        <v>-41478</v>
      </c>
      <c r="G609" s="7">
        <v>-932</v>
      </c>
      <c r="H609" s="48">
        <f t="shared" si="95"/>
        <v>2.246974299628719</v>
      </c>
      <c r="I609" s="7">
        <v>-31</v>
      </c>
      <c r="J609" s="48">
        <f t="shared" si="99"/>
        <v>0.07473841554559044</v>
      </c>
      <c r="K609" s="7">
        <v>-226</v>
      </c>
      <c r="L609" s="48">
        <f t="shared" si="100"/>
        <v>0.5448671584936593</v>
      </c>
      <c r="M609" s="7">
        <v>0</v>
      </c>
      <c r="N609" s="48">
        <f t="shared" si="101"/>
        <v>0</v>
      </c>
      <c r="O609" s="13">
        <f t="shared" si="96"/>
        <v>-42667</v>
      </c>
      <c r="P609" s="48">
        <f t="shared" si="102"/>
        <v>102.86657987366797</v>
      </c>
    </row>
    <row r="610" spans="1:16" ht="12.75">
      <c r="A610" s="1">
        <f t="shared" si="97"/>
        <v>32</v>
      </c>
      <c r="B610" s="4" t="s">
        <v>0</v>
      </c>
      <c r="C610" s="5" t="s">
        <v>39</v>
      </c>
      <c r="D610" s="49">
        <f t="shared" si="98"/>
        <v>0.0027376634982042574</v>
      </c>
      <c r="E610" s="7">
        <v>399</v>
      </c>
      <c r="F610" s="7">
        <v>155</v>
      </c>
      <c r="G610" s="7">
        <v>0</v>
      </c>
      <c r="H610" s="48">
        <f t="shared" si="95"/>
        <v>0</v>
      </c>
      <c r="I610" s="7">
        <v>-42</v>
      </c>
      <c r="J610" s="48">
        <f t="shared" si="99"/>
        <v>-27.096774193548388</v>
      </c>
      <c r="K610" s="7">
        <v>2</v>
      </c>
      <c r="L610" s="48">
        <f t="shared" si="100"/>
        <v>1.2903225806451613</v>
      </c>
      <c r="M610" s="7">
        <v>0</v>
      </c>
      <c r="N610" s="48">
        <f t="shared" si="101"/>
        <v>0</v>
      </c>
      <c r="O610" s="13">
        <f t="shared" si="96"/>
        <v>115</v>
      </c>
      <c r="P610" s="48">
        <f t="shared" si="102"/>
        <v>74.19354838709677</v>
      </c>
    </row>
    <row r="611" spans="1:16" ht="12.75">
      <c r="A611" s="1">
        <f t="shared" si="97"/>
        <v>33</v>
      </c>
      <c r="B611" s="4" t="s">
        <v>0</v>
      </c>
      <c r="C611" s="5" t="s">
        <v>10</v>
      </c>
      <c r="D611" s="49">
        <f t="shared" si="98"/>
        <v>-0.0028680284266901744</v>
      </c>
      <c r="E611" s="7">
        <v>-418</v>
      </c>
      <c r="F611" s="7">
        <v>-418</v>
      </c>
      <c r="G611" s="7">
        <v>0</v>
      </c>
      <c r="H611" s="48">
        <f t="shared" si="95"/>
        <v>0</v>
      </c>
      <c r="I611" s="7">
        <v>42</v>
      </c>
      <c r="J611" s="48">
        <f t="shared" si="99"/>
        <v>-10.047846889952153</v>
      </c>
      <c r="K611" s="7">
        <v>1</v>
      </c>
      <c r="L611" s="48">
        <f t="shared" si="100"/>
        <v>-0.23923444976076555</v>
      </c>
      <c r="M611" s="7">
        <v>0</v>
      </c>
      <c r="N611" s="48">
        <f t="shared" si="101"/>
        <v>0</v>
      </c>
      <c r="O611" s="13">
        <f t="shared" si="96"/>
        <v>-375</v>
      </c>
      <c r="P611" s="48">
        <f t="shared" si="102"/>
        <v>89.71291866028709</v>
      </c>
    </row>
    <row r="612" spans="1:16" ht="12.75">
      <c r="A612" s="1">
        <f t="shared" si="97"/>
        <v>34</v>
      </c>
      <c r="B612" s="4" t="s">
        <v>23</v>
      </c>
      <c r="C612" s="5" t="s">
        <v>62</v>
      </c>
      <c r="D612" s="49">
        <f t="shared" si="98"/>
        <v>-0.003499269133043036</v>
      </c>
      <c r="E612" s="7">
        <v>-510</v>
      </c>
      <c r="F612" s="7">
        <v>-831</v>
      </c>
      <c r="G612" s="7">
        <v>0</v>
      </c>
      <c r="H612" s="48">
        <f t="shared" si="95"/>
        <v>0</v>
      </c>
      <c r="I612" s="7">
        <v>0</v>
      </c>
      <c r="J612" s="48">
        <f t="shared" si="99"/>
        <v>0</v>
      </c>
      <c r="K612" s="7">
        <v>-58</v>
      </c>
      <c r="L612" s="48">
        <f t="shared" si="100"/>
        <v>6.979542719614922</v>
      </c>
      <c r="M612" s="7">
        <v>0</v>
      </c>
      <c r="N612" s="48">
        <f t="shared" si="101"/>
        <v>0</v>
      </c>
      <c r="O612" s="13">
        <f t="shared" si="96"/>
        <v>-889</v>
      </c>
      <c r="P612" s="48">
        <f t="shared" si="102"/>
        <v>106.97954271961493</v>
      </c>
    </row>
    <row r="613" spans="1:16" ht="12.75">
      <c r="A613" s="1">
        <f t="shared" si="97"/>
        <v>35</v>
      </c>
      <c r="B613" s="4" t="s">
        <v>0</v>
      </c>
      <c r="C613" s="5" t="s">
        <v>41</v>
      </c>
      <c r="D613" s="49">
        <f t="shared" si="98"/>
        <v>-0.007917954077513065</v>
      </c>
      <c r="E613" s="7">
        <v>-1154</v>
      </c>
      <c r="F613" s="7">
        <v>-242</v>
      </c>
      <c r="G613" s="7">
        <v>0</v>
      </c>
      <c r="H613" s="48">
        <f t="shared" si="95"/>
        <v>0</v>
      </c>
      <c r="I613" s="7">
        <v>303</v>
      </c>
      <c r="J613" s="48">
        <f t="shared" si="99"/>
        <v>-125.20661157024793</v>
      </c>
      <c r="K613" s="7">
        <v>-198</v>
      </c>
      <c r="L613" s="48">
        <f t="shared" si="100"/>
        <v>81.81818181818181</v>
      </c>
      <c r="M613" s="7">
        <v>0</v>
      </c>
      <c r="N613" s="48">
        <f t="shared" si="101"/>
        <v>0</v>
      </c>
      <c r="O613" s="13">
        <f t="shared" si="96"/>
        <v>-137</v>
      </c>
      <c r="P613" s="48">
        <f t="shared" si="102"/>
        <v>56.611570247933884</v>
      </c>
    </row>
    <row r="614" spans="2:16" s="2" customFormat="1" ht="12.75">
      <c r="B614" s="19"/>
      <c r="C614" s="17" t="s">
        <v>180</v>
      </c>
      <c r="D614" s="49">
        <f t="shared" si="98"/>
        <v>100</v>
      </c>
      <c r="E614" s="15">
        <v>14574472</v>
      </c>
      <c r="F614" s="15">
        <v>8140446</v>
      </c>
      <c r="G614" s="15">
        <v>-3001328</v>
      </c>
      <c r="H614" s="48">
        <f t="shared" si="95"/>
        <v>-36.86933123811644</v>
      </c>
      <c r="I614" s="15">
        <v>-1790720</v>
      </c>
      <c r="J614" s="48">
        <f t="shared" si="99"/>
        <v>-21.99781191349958</v>
      </c>
      <c r="K614" s="15">
        <v>-1832786</v>
      </c>
      <c r="L614" s="48">
        <f t="shared" si="100"/>
        <v>-22.514564926786566</v>
      </c>
      <c r="M614" s="15">
        <v>578033</v>
      </c>
      <c r="N614" s="48">
        <f t="shared" si="101"/>
        <v>7.100753447661221</v>
      </c>
      <c r="O614" s="16">
        <v>2093645</v>
      </c>
      <c r="P614" s="48">
        <f t="shared" si="102"/>
        <v>25.719045369258637</v>
      </c>
    </row>
    <row r="615" spans="2:16" ht="12.75">
      <c r="B615" s="4"/>
      <c r="C615" s="5"/>
      <c r="D615" s="5"/>
      <c r="E615" s="7"/>
      <c r="F615" s="7"/>
      <c r="G615" s="7"/>
      <c r="H615" s="48"/>
      <c r="I615" s="7"/>
      <c r="J615" s="48"/>
      <c r="K615" s="7"/>
      <c r="L615" s="48"/>
      <c r="M615" s="7"/>
      <c r="N615" s="48"/>
      <c r="O615" s="13"/>
      <c r="P615" s="48"/>
    </row>
    <row r="616" spans="2:16" ht="12.75">
      <c r="B616" s="4"/>
      <c r="C616" s="5"/>
      <c r="D616" s="5"/>
      <c r="E616" s="7"/>
      <c r="F616" s="7"/>
      <c r="G616" s="7"/>
      <c r="H616" s="48"/>
      <c r="I616" s="7"/>
      <c r="J616" s="48"/>
      <c r="K616" s="7"/>
      <c r="L616" s="48"/>
      <c r="M616" s="7"/>
      <c r="N616" s="48"/>
      <c r="O616" s="13"/>
      <c r="P616" s="48"/>
    </row>
    <row r="617" spans="2:16" ht="12.75">
      <c r="B617" s="23" t="s">
        <v>195</v>
      </c>
      <c r="C617" s="5"/>
      <c r="D617" s="5"/>
      <c r="E617" s="7"/>
      <c r="F617" s="7"/>
      <c r="G617" s="7"/>
      <c r="H617" s="48"/>
      <c r="I617" s="7"/>
      <c r="J617" s="48"/>
      <c r="K617" s="7"/>
      <c r="L617" s="48"/>
      <c r="M617" s="7"/>
      <c r="N617" s="48"/>
      <c r="O617" s="13"/>
      <c r="P617" s="48"/>
    </row>
    <row r="618" spans="1:16" ht="12.75">
      <c r="A618" s="1">
        <v>1</v>
      </c>
      <c r="B618" s="4" t="s">
        <v>0</v>
      </c>
      <c r="C618" s="5" t="s">
        <v>7</v>
      </c>
      <c r="D618" s="49">
        <f>(E618*100)/$E$670</f>
        <v>21.812732464099515</v>
      </c>
      <c r="E618" s="7">
        <v>18870341</v>
      </c>
      <c r="F618" s="7">
        <v>12118500</v>
      </c>
      <c r="G618" s="7">
        <v>-2992521</v>
      </c>
      <c r="H618" s="48">
        <f t="shared" si="95"/>
        <v>-24.693823493006562</v>
      </c>
      <c r="I618" s="7">
        <v>-3937867</v>
      </c>
      <c r="J618" s="48">
        <f t="shared" si="99"/>
        <v>-32.49467343318067</v>
      </c>
      <c r="K618" s="7">
        <v>-2650444</v>
      </c>
      <c r="L618" s="48">
        <f t="shared" si="100"/>
        <v>-21.871056648925197</v>
      </c>
      <c r="M618" s="7">
        <v>1569600</v>
      </c>
      <c r="N618" s="48">
        <f t="shared" si="101"/>
        <v>12.952098031934645</v>
      </c>
      <c r="O618" s="13">
        <f aca="true" t="shared" si="103" ref="O618:O649">+F618+G618+I618+K618+M618</f>
        <v>4107268</v>
      </c>
      <c r="P618" s="48">
        <f t="shared" si="102"/>
        <v>33.892544456822215</v>
      </c>
    </row>
    <row r="619" spans="1:16" ht="12.75">
      <c r="A619" s="1">
        <f>+A618+1</f>
        <v>2</v>
      </c>
      <c r="B619" s="4" t="s">
        <v>0</v>
      </c>
      <c r="C619" s="5" t="s">
        <v>40</v>
      </c>
      <c r="D619" s="49">
        <f aca="true" t="shared" si="104" ref="D619:D670">(E619*100)/$E$670</f>
        <v>9.150747532067431</v>
      </c>
      <c r="E619" s="7">
        <v>7916373</v>
      </c>
      <c r="F619" s="7">
        <v>5914848</v>
      </c>
      <c r="G619" s="7">
        <v>-2489852</v>
      </c>
      <c r="H619" s="48">
        <f t="shared" si="95"/>
        <v>-42.094944789790034</v>
      </c>
      <c r="I619" s="7">
        <v>-1689155</v>
      </c>
      <c r="J619" s="48">
        <f t="shared" si="99"/>
        <v>-28.55787671973988</v>
      </c>
      <c r="K619" s="7">
        <v>-514225</v>
      </c>
      <c r="L619" s="48">
        <f t="shared" si="100"/>
        <v>-8.693799062968314</v>
      </c>
      <c r="M619" s="7">
        <v>609785</v>
      </c>
      <c r="N619" s="48">
        <f t="shared" si="101"/>
        <v>10.309394256623332</v>
      </c>
      <c r="O619" s="13">
        <f t="shared" si="103"/>
        <v>1831401</v>
      </c>
      <c r="P619" s="48">
        <f t="shared" si="102"/>
        <v>30.962773684125104</v>
      </c>
    </row>
    <row r="620" spans="1:16" ht="12.75">
      <c r="A620" s="1">
        <f>+A619+1</f>
        <v>3</v>
      </c>
      <c r="B620" s="4" t="s">
        <v>0</v>
      </c>
      <c r="C620" s="5" t="s">
        <v>6</v>
      </c>
      <c r="D620" s="49">
        <f t="shared" si="104"/>
        <v>7.365392037768289</v>
      </c>
      <c r="E620" s="7">
        <v>6371850</v>
      </c>
      <c r="F620" s="7">
        <v>1977977</v>
      </c>
      <c r="G620" s="7">
        <v>-181627</v>
      </c>
      <c r="H620" s="48">
        <f t="shared" si="95"/>
        <v>-9.182462687887675</v>
      </c>
      <c r="I620" s="7">
        <v>-1036323</v>
      </c>
      <c r="J620" s="48">
        <f t="shared" si="99"/>
        <v>-52.39307636034191</v>
      </c>
      <c r="K620" s="7">
        <v>-638913</v>
      </c>
      <c r="L620" s="48">
        <f t="shared" si="100"/>
        <v>-32.30133616316064</v>
      </c>
      <c r="M620" s="7">
        <v>1227952</v>
      </c>
      <c r="N620" s="48">
        <f t="shared" si="101"/>
        <v>62.08120721322847</v>
      </c>
      <c r="O620" s="13">
        <f t="shared" si="103"/>
        <v>1349066</v>
      </c>
      <c r="P620" s="48">
        <f t="shared" si="102"/>
        <v>68.20433200183824</v>
      </c>
    </row>
    <row r="621" spans="1:16" ht="12.75">
      <c r="A621" s="1">
        <f>+A620+1</f>
        <v>4</v>
      </c>
      <c r="B621" s="4" t="s">
        <v>0</v>
      </c>
      <c r="C621" s="5" t="s">
        <v>13</v>
      </c>
      <c r="D621" s="49">
        <f t="shared" si="104"/>
        <v>5.18112736845062</v>
      </c>
      <c r="E621" s="7">
        <v>4482228</v>
      </c>
      <c r="F621" s="7">
        <v>3113235</v>
      </c>
      <c r="G621" s="7">
        <v>-970438</v>
      </c>
      <c r="H621" s="48">
        <f t="shared" si="95"/>
        <v>-31.1713699736769</v>
      </c>
      <c r="I621" s="7">
        <v>-967245</v>
      </c>
      <c r="J621" s="48">
        <f t="shared" si="99"/>
        <v>-31.068807847785344</v>
      </c>
      <c r="K621" s="7">
        <v>-841261</v>
      </c>
      <c r="L621" s="48">
        <f t="shared" si="100"/>
        <v>-27.022084744646644</v>
      </c>
      <c r="M621" s="7">
        <v>75469</v>
      </c>
      <c r="N621" s="48">
        <f t="shared" si="101"/>
        <v>2.424134381118033</v>
      </c>
      <c r="O621" s="13">
        <f t="shared" si="103"/>
        <v>409760</v>
      </c>
      <c r="P621" s="48">
        <f t="shared" si="102"/>
        <v>13.161871815009146</v>
      </c>
    </row>
    <row r="622" spans="1:16" ht="12.75">
      <c r="A622" s="1">
        <f>+A621+1</f>
        <v>5</v>
      </c>
      <c r="B622" s="4" t="s">
        <v>0</v>
      </c>
      <c r="C622" s="5" t="s">
        <v>51</v>
      </c>
      <c r="D622" s="49">
        <f t="shared" si="104"/>
        <v>5.130133658657366</v>
      </c>
      <c r="E622" s="7">
        <v>4438113</v>
      </c>
      <c r="F622" s="7">
        <v>1135884</v>
      </c>
      <c r="G622" s="7">
        <v>-431246</v>
      </c>
      <c r="H622" s="48">
        <f t="shared" si="95"/>
        <v>-37.965672551070355</v>
      </c>
      <c r="I622" s="7">
        <v>-903327</v>
      </c>
      <c r="J622" s="48">
        <f t="shared" si="99"/>
        <v>-79.52634247863338</v>
      </c>
      <c r="K622" s="7">
        <v>-955894</v>
      </c>
      <c r="L622" s="48">
        <f t="shared" si="100"/>
        <v>-84.15419180127549</v>
      </c>
      <c r="M622" s="7">
        <v>781491</v>
      </c>
      <c r="N622" s="48">
        <f t="shared" si="101"/>
        <v>68.8002472083417</v>
      </c>
      <c r="O622" s="13">
        <f t="shared" si="103"/>
        <v>-373092</v>
      </c>
      <c r="P622" s="48">
        <f t="shared" si="102"/>
        <v>-32.84595962263752</v>
      </c>
    </row>
    <row r="623" spans="1:16" ht="12.75">
      <c r="A623" s="1">
        <f>+A622+1</f>
        <v>6</v>
      </c>
      <c r="B623" s="4" t="s">
        <v>0</v>
      </c>
      <c r="C623" s="5" t="s">
        <v>4</v>
      </c>
      <c r="D623" s="49">
        <f t="shared" si="104"/>
        <v>4.8833849050065155</v>
      </c>
      <c r="E623" s="7">
        <v>4224649</v>
      </c>
      <c r="F623" s="7">
        <v>4566816</v>
      </c>
      <c r="G623" s="7">
        <v>-1304593</v>
      </c>
      <c r="H623" s="48">
        <f t="shared" si="95"/>
        <v>-28.566795771933883</v>
      </c>
      <c r="I623" s="7">
        <v>-753991</v>
      </c>
      <c r="J623" s="48">
        <f t="shared" si="99"/>
        <v>-16.510211928836195</v>
      </c>
      <c r="K623" s="7">
        <v>-476628</v>
      </c>
      <c r="L623" s="48">
        <f t="shared" si="100"/>
        <v>-10.436768199112905</v>
      </c>
      <c r="M623" s="7">
        <v>4642</v>
      </c>
      <c r="N623" s="48">
        <f t="shared" si="101"/>
        <v>0.10164631112792807</v>
      </c>
      <c r="O623" s="13">
        <f t="shared" si="103"/>
        <v>2036246</v>
      </c>
      <c r="P623" s="48">
        <f t="shared" si="102"/>
        <v>44.58787041124494</v>
      </c>
    </row>
    <row r="624" spans="1:16" ht="12.75">
      <c r="A624" s="1">
        <f aca="true" t="shared" si="105" ref="A624:A669">+A623+1</f>
        <v>7</v>
      </c>
      <c r="B624" s="4" t="s">
        <v>23</v>
      </c>
      <c r="C624" s="5" t="s">
        <v>25</v>
      </c>
      <c r="D624" s="49">
        <f t="shared" si="104"/>
        <v>4.666579278602281</v>
      </c>
      <c r="E624" s="7">
        <v>4037089</v>
      </c>
      <c r="F624" s="7">
        <v>3348149</v>
      </c>
      <c r="G624" s="7">
        <v>-761919</v>
      </c>
      <c r="H624" s="48">
        <f t="shared" si="95"/>
        <v>-22.75642451993624</v>
      </c>
      <c r="I624" s="7">
        <v>-728432</v>
      </c>
      <c r="J624" s="48">
        <f t="shared" si="99"/>
        <v>-21.75625995139404</v>
      </c>
      <c r="K624" s="7">
        <v>-337826</v>
      </c>
      <c r="L624" s="48">
        <f t="shared" si="100"/>
        <v>-10.089933273578923</v>
      </c>
      <c r="M624" s="7">
        <v>924</v>
      </c>
      <c r="N624" s="48">
        <f t="shared" si="101"/>
        <v>0.02759733811129672</v>
      </c>
      <c r="O624" s="13">
        <f t="shared" si="103"/>
        <v>1520896</v>
      </c>
      <c r="P624" s="48">
        <f t="shared" si="102"/>
        <v>45.424979593202096</v>
      </c>
    </row>
    <row r="625" spans="1:16" ht="12.75">
      <c r="A625" s="1">
        <f t="shared" si="105"/>
        <v>8</v>
      </c>
      <c r="B625" s="4" t="s">
        <v>0</v>
      </c>
      <c r="C625" s="5" t="s">
        <v>36</v>
      </c>
      <c r="D625" s="49">
        <f t="shared" si="104"/>
        <v>4.545682052861225</v>
      </c>
      <c r="E625" s="7">
        <v>3932500</v>
      </c>
      <c r="F625" s="7">
        <v>1568103</v>
      </c>
      <c r="G625" s="7">
        <v>-778627</v>
      </c>
      <c r="H625" s="48">
        <f t="shared" si="95"/>
        <v>-49.65407246845392</v>
      </c>
      <c r="I625" s="7">
        <v>-562619</v>
      </c>
      <c r="J625" s="48">
        <f t="shared" si="99"/>
        <v>-35.87895693076284</v>
      </c>
      <c r="K625" s="7">
        <v>-348694</v>
      </c>
      <c r="L625" s="48">
        <f t="shared" si="100"/>
        <v>-22.23667705501488</v>
      </c>
      <c r="M625" s="7">
        <v>453063</v>
      </c>
      <c r="N625" s="48">
        <f t="shared" si="101"/>
        <v>28.89242607150168</v>
      </c>
      <c r="O625" s="13">
        <f t="shared" si="103"/>
        <v>331226</v>
      </c>
      <c r="P625" s="48">
        <f t="shared" si="102"/>
        <v>21.12271961727004</v>
      </c>
    </row>
    <row r="626" spans="1:16" ht="12.75">
      <c r="A626" s="1">
        <f t="shared" si="105"/>
        <v>9</v>
      </c>
      <c r="B626" s="4" t="s">
        <v>0</v>
      </c>
      <c r="C626" s="5" t="s">
        <v>31</v>
      </c>
      <c r="D626" s="49">
        <f t="shared" si="104"/>
        <v>3.791376254512883</v>
      </c>
      <c r="E626" s="7">
        <v>3279945</v>
      </c>
      <c r="F626" s="7">
        <v>1160812</v>
      </c>
      <c r="G626" s="7">
        <v>-815129</v>
      </c>
      <c r="H626" s="48">
        <f t="shared" si="95"/>
        <v>-70.22058696843244</v>
      </c>
      <c r="I626" s="7">
        <v>-378151</v>
      </c>
      <c r="J626" s="48">
        <f t="shared" si="99"/>
        <v>-32.576420643480596</v>
      </c>
      <c r="K626" s="7">
        <v>-318964</v>
      </c>
      <c r="L626" s="48">
        <f t="shared" si="100"/>
        <v>-27.477662188192404</v>
      </c>
      <c r="M626" s="7">
        <v>331679</v>
      </c>
      <c r="N626" s="48">
        <f t="shared" si="101"/>
        <v>28.57301613008825</v>
      </c>
      <c r="O626" s="13">
        <f t="shared" si="103"/>
        <v>-19753</v>
      </c>
      <c r="P626" s="48">
        <f t="shared" si="102"/>
        <v>-1.701653670017195</v>
      </c>
    </row>
    <row r="627" spans="1:16" ht="12.75">
      <c r="A627" s="1">
        <f t="shared" si="105"/>
        <v>10</v>
      </c>
      <c r="B627" s="4" t="s">
        <v>23</v>
      </c>
      <c r="C627" s="5" t="s">
        <v>56</v>
      </c>
      <c r="D627" s="49">
        <f t="shared" si="104"/>
        <v>3.410067220609897</v>
      </c>
      <c r="E627" s="7">
        <v>2950072</v>
      </c>
      <c r="F627" s="7">
        <v>2922861</v>
      </c>
      <c r="G627" s="7">
        <v>-851499</v>
      </c>
      <c r="H627" s="48">
        <f t="shared" si="95"/>
        <v>-29.132380910347774</v>
      </c>
      <c r="I627" s="7">
        <v>-650198</v>
      </c>
      <c r="J627" s="48">
        <f t="shared" si="99"/>
        <v>-22.24525901163278</v>
      </c>
      <c r="K627" s="7">
        <v>-268379</v>
      </c>
      <c r="L627" s="48">
        <f t="shared" si="100"/>
        <v>-9.182065106756701</v>
      </c>
      <c r="M627" s="7">
        <v>6751</v>
      </c>
      <c r="N627" s="48">
        <f t="shared" si="101"/>
        <v>0.23097232471882856</v>
      </c>
      <c r="O627" s="13">
        <f t="shared" si="103"/>
        <v>1159536</v>
      </c>
      <c r="P627" s="48">
        <f t="shared" si="102"/>
        <v>39.67126729598157</v>
      </c>
    </row>
    <row r="628" spans="1:16" ht="12.75">
      <c r="A628" s="1">
        <f t="shared" si="105"/>
        <v>11</v>
      </c>
      <c r="B628" s="4" t="s">
        <v>23</v>
      </c>
      <c r="C628" s="5" t="s">
        <v>34</v>
      </c>
      <c r="D628" s="49">
        <f t="shared" si="104"/>
        <v>3.3922578567476127</v>
      </c>
      <c r="E628" s="7">
        <v>2934665</v>
      </c>
      <c r="F628" s="7">
        <v>3019646</v>
      </c>
      <c r="G628" s="7">
        <v>-973949</v>
      </c>
      <c r="H628" s="48">
        <f t="shared" si="95"/>
        <v>-32.253747624721576</v>
      </c>
      <c r="I628" s="7">
        <v>-742074</v>
      </c>
      <c r="J628" s="48">
        <f t="shared" si="99"/>
        <v>-24.57486738511733</v>
      </c>
      <c r="K628" s="7">
        <v>-630122</v>
      </c>
      <c r="L628" s="48">
        <f t="shared" si="100"/>
        <v>-20.867412935158626</v>
      </c>
      <c r="M628" s="7">
        <v>7781</v>
      </c>
      <c r="N628" s="48">
        <f t="shared" si="101"/>
        <v>0.2576792114042507</v>
      </c>
      <c r="O628" s="13">
        <f t="shared" si="103"/>
        <v>681282</v>
      </c>
      <c r="P628" s="48">
        <f t="shared" si="102"/>
        <v>22.561651266406724</v>
      </c>
    </row>
    <row r="629" spans="1:16" ht="12.75">
      <c r="A629" s="1">
        <f t="shared" si="105"/>
        <v>12</v>
      </c>
      <c r="B629" s="4" t="s">
        <v>0</v>
      </c>
      <c r="C629" s="10" t="s">
        <v>169</v>
      </c>
      <c r="D629" s="49">
        <f t="shared" si="104"/>
        <v>3.3607230183282595</v>
      </c>
      <c r="E629" s="7">
        <v>2907384</v>
      </c>
      <c r="F629" s="7">
        <v>1744620</v>
      </c>
      <c r="G629" s="7">
        <v>-247426</v>
      </c>
      <c r="H629" s="48">
        <f t="shared" si="95"/>
        <v>-14.182228794809184</v>
      </c>
      <c r="I629" s="7">
        <v>-611610</v>
      </c>
      <c r="J629" s="48">
        <f t="shared" si="99"/>
        <v>-35.0569178388417</v>
      </c>
      <c r="K629" s="7">
        <v>-121444</v>
      </c>
      <c r="L629" s="48">
        <f t="shared" si="100"/>
        <v>-6.961057422246679</v>
      </c>
      <c r="M629" s="7">
        <v>327170</v>
      </c>
      <c r="N629" s="48">
        <f t="shared" si="101"/>
        <v>18.753080900138713</v>
      </c>
      <c r="O629" s="13">
        <f t="shared" si="103"/>
        <v>1091310</v>
      </c>
      <c r="P629" s="48">
        <f t="shared" si="102"/>
        <v>62.552876844241155</v>
      </c>
    </row>
    <row r="630" spans="1:16" ht="12.75">
      <c r="A630" s="1">
        <f t="shared" si="105"/>
        <v>13</v>
      </c>
      <c r="B630" s="4" t="s">
        <v>0</v>
      </c>
      <c r="C630" s="10" t="s">
        <v>109</v>
      </c>
      <c r="D630" s="49">
        <f t="shared" si="104"/>
        <v>3.015652288902629</v>
      </c>
      <c r="E630" s="7">
        <v>2608861</v>
      </c>
      <c r="F630" s="7">
        <v>544871</v>
      </c>
      <c r="G630" s="7">
        <v>-219497</v>
      </c>
      <c r="H630" s="48">
        <f t="shared" si="95"/>
        <v>-40.284214061676984</v>
      </c>
      <c r="I630" s="7">
        <v>-407494</v>
      </c>
      <c r="J630" s="48">
        <f t="shared" si="99"/>
        <v>-74.78724321903717</v>
      </c>
      <c r="K630" s="7">
        <v>-296877</v>
      </c>
      <c r="L630" s="48">
        <f t="shared" si="100"/>
        <v>-54.485740661551084</v>
      </c>
      <c r="M630" s="7">
        <v>494969</v>
      </c>
      <c r="N630" s="48">
        <f t="shared" si="101"/>
        <v>90.84150193348518</v>
      </c>
      <c r="O630" s="13">
        <f t="shared" si="103"/>
        <v>115972</v>
      </c>
      <c r="P630" s="48">
        <f t="shared" si="102"/>
        <v>21.28430399121994</v>
      </c>
    </row>
    <row r="631" spans="1:16" ht="12.75">
      <c r="A631" s="1">
        <f t="shared" si="105"/>
        <v>14</v>
      </c>
      <c r="B631" s="4" t="s">
        <v>0</v>
      </c>
      <c r="C631" s="5" t="s">
        <v>19</v>
      </c>
      <c r="D631" s="49">
        <f t="shared" si="104"/>
        <v>2.9686291875903863</v>
      </c>
      <c r="E631" s="7">
        <v>2568181</v>
      </c>
      <c r="F631" s="7">
        <v>2364666</v>
      </c>
      <c r="G631" s="7">
        <v>-745972</v>
      </c>
      <c r="H631" s="48">
        <f t="shared" si="95"/>
        <v>-31.546611656783664</v>
      </c>
      <c r="I631" s="7">
        <v>-556859</v>
      </c>
      <c r="J631" s="48">
        <f t="shared" si="99"/>
        <v>-23.549160854006445</v>
      </c>
      <c r="K631" s="7">
        <v>-651726</v>
      </c>
      <c r="L631" s="48">
        <f t="shared" si="100"/>
        <v>-27.56101707387005</v>
      </c>
      <c r="M631" s="7">
        <v>4340</v>
      </c>
      <c r="N631" s="48">
        <f t="shared" si="101"/>
        <v>0.18353543375681808</v>
      </c>
      <c r="O631" s="13">
        <f t="shared" si="103"/>
        <v>414449</v>
      </c>
      <c r="P631" s="48">
        <f t="shared" si="102"/>
        <v>17.52674584909666</v>
      </c>
    </row>
    <row r="632" spans="1:16" ht="12.75">
      <c r="A632" s="1">
        <f t="shared" si="105"/>
        <v>15</v>
      </c>
      <c r="B632" s="4" t="s">
        <v>0</v>
      </c>
      <c r="C632" s="5" t="s">
        <v>127</v>
      </c>
      <c r="D632" s="49">
        <f t="shared" si="104"/>
        <v>2.9485784817063605</v>
      </c>
      <c r="E632" s="7">
        <v>2550835</v>
      </c>
      <c r="F632" s="7">
        <v>233691</v>
      </c>
      <c r="G632" s="7">
        <v>-113721</v>
      </c>
      <c r="H632" s="48">
        <f t="shared" si="95"/>
        <v>-48.66297803509763</v>
      </c>
      <c r="I632" s="7">
        <v>-379019</v>
      </c>
      <c r="J632" s="48">
        <f t="shared" si="99"/>
        <v>-162.1881030934011</v>
      </c>
      <c r="K632" s="7">
        <v>-680811</v>
      </c>
      <c r="L632" s="48">
        <f t="shared" si="100"/>
        <v>-291.32957623528506</v>
      </c>
      <c r="M632" s="7">
        <v>865202</v>
      </c>
      <c r="N632" s="48">
        <f t="shared" si="101"/>
        <v>370.23334231955874</v>
      </c>
      <c r="O632" s="13">
        <f t="shared" si="103"/>
        <v>-74658</v>
      </c>
      <c r="P632" s="48">
        <f t="shared" si="102"/>
        <v>-31.947315044225068</v>
      </c>
    </row>
    <row r="633" spans="1:16" ht="12.75">
      <c r="A633" s="1">
        <f t="shared" si="105"/>
        <v>16</v>
      </c>
      <c r="B633" s="4" t="s">
        <v>0</v>
      </c>
      <c r="C633" s="5" t="s">
        <v>166</v>
      </c>
      <c r="D633" s="49">
        <f t="shared" si="104"/>
        <v>2.437098221525738</v>
      </c>
      <c r="E633" s="7">
        <v>2108350</v>
      </c>
      <c r="F633" s="7">
        <v>280040</v>
      </c>
      <c r="G633" s="7">
        <v>-259059</v>
      </c>
      <c r="H633" s="48">
        <f t="shared" si="95"/>
        <v>-92.5078560205685</v>
      </c>
      <c r="I633" s="7">
        <v>-417744</v>
      </c>
      <c r="J633" s="48">
        <f t="shared" si="99"/>
        <v>-149.1729752892444</v>
      </c>
      <c r="K633" s="7">
        <v>-134018</v>
      </c>
      <c r="L633" s="48">
        <f t="shared" si="100"/>
        <v>-47.85673475217826</v>
      </c>
      <c r="M633" s="7">
        <v>387463</v>
      </c>
      <c r="N633" s="48">
        <f t="shared" si="101"/>
        <v>138.35987716040566</v>
      </c>
      <c r="O633" s="13">
        <f t="shared" si="103"/>
        <v>-143318</v>
      </c>
      <c r="P633" s="48">
        <f t="shared" si="102"/>
        <v>-51.17768890158549</v>
      </c>
    </row>
    <row r="634" spans="1:16" ht="12.75">
      <c r="A634" s="1">
        <f t="shared" si="105"/>
        <v>17</v>
      </c>
      <c r="B634" s="4" t="s">
        <v>0</v>
      </c>
      <c r="C634" s="5" t="s">
        <v>3</v>
      </c>
      <c r="D634" s="49">
        <f t="shared" si="104"/>
        <v>1.6505987064948173</v>
      </c>
      <c r="E634" s="7">
        <v>1427944</v>
      </c>
      <c r="F634" s="7">
        <v>1474848</v>
      </c>
      <c r="G634" s="7">
        <v>-363535</v>
      </c>
      <c r="H634" s="48">
        <f t="shared" si="95"/>
        <v>-24.64898077632407</v>
      </c>
      <c r="I634" s="7">
        <v>-486911</v>
      </c>
      <c r="J634" s="48">
        <f t="shared" si="99"/>
        <v>-33.01431740762438</v>
      </c>
      <c r="K634" s="7">
        <v>-272569</v>
      </c>
      <c r="L634" s="48">
        <f t="shared" si="100"/>
        <v>-18.481158736357916</v>
      </c>
      <c r="M634" s="7">
        <v>0</v>
      </c>
      <c r="N634" s="48">
        <f t="shared" si="101"/>
        <v>0</v>
      </c>
      <c r="O634" s="13">
        <f t="shared" si="103"/>
        <v>351833</v>
      </c>
      <c r="P634" s="48">
        <f t="shared" si="102"/>
        <v>23.855543079693636</v>
      </c>
    </row>
    <row r="635" spans="1:16" ht="12.75">
      <c r="A635" s="1">
        <f t="shared" si="105"/>
        <v>18</v>
      </c>
      <c r="B635" s="4" t="s">
        <v>0</v>
      </c>
      <c r="C635" s="5" t="s">
        <v>16</v>
      </c>
      <c r="D635" s="49">
        <f t="shared" si="104"/>
        <v>1.3528620226846007</v>
      </c>
      <c r="E635" s="7">
        <v>1170370</v>
      </c>
      <c r="F635" s="7">
        <v>1131850</v>
      </c>
      <c r="G635" s="7">
        <v>-157163</v>
      </c>
      <c r="H635" s="48">
        <f t="shared" si="95"/>
        <v>-13.885497194857976</v>
      </c>
      <c r="I635" s="7">
        <v>-205536</v>
      </c>
      <c r="J635" s="48">
        <f t="shared" si="99"/>
        <v>-18.159296726598047</v>
      </c>
      <c r="K635" s="7">
        <v>-170116</v>
      </c>
      <c r="L635" s="48">
        <f t="shared" si="100"/>
        <v>-15.029906789768962</v>
      </c>
      <c r="M635" s="7">
        <v>0</v>
      </c>
      <c r="N635" s="48">
        <f t="shared" si="101"/>
        <v>0</v>
      </c>
      <c r="O635" s="13">
        <f t="shared" si="103"/>
        <v>599035</v>
      </c>
      <c r="P635" s="48">
        <f t="shared" si="102"/>
        <v>52.925299288775015</v>
      </c>
    </row>
    <row r="636" spans="1:16" ht="12.75">
      <c r="A636" s="1">
        <f t="shared" si="105"/>
        <v>19</v>
      </c>
      <c r="B636" s="4" t="s">
        <v>0</v>
      </c>
      <c r="C636" s="5" t="s">
        <v>11</v>
      </c>
      <c r="D636" s="49">
        <f t="shared" si="104"/>
        <v>1.2778389070388658</v>
      </c>
      <c r="E636" s="7">
        <v>1105467</v>
      </c>
      <c r="F636" s="7">
        <v>512887</v>
      </c>
      <c r="G636" s="7">
        <v>-163637</v>
      </c>
      <c r="H636" s="48">
        <f t="shared" si="95"/>
        <v>-31.905078506571623</v>
      </c>
      <c r="I636" s="7">
        <v>-159717</v>
      </c>
      <c r="J636" s="48">
        <f t="shared" si="99"/>
        <v>-31.140777598184396</v>
      </c>
      <c r="K636" s="7">
        <v>-163187</v>
      </c>
      <c r="L636" s="48">
        <f t="shared" si="100"/>
        <v>-31.817339881884315</v>
      </c>
      <c r="M636" s="7">
        <v>144100</v>
      </c>
      <c r="N636" s="48">
        <f t="shared" si="101"/>
        <v>28.095857372091707</v>
      </c>
      <c r="O636" s="13">
        <f t="shared" si="103"/>
        <v>170446</v>
      </c>
      <c r="P636" s="48">
        <f t="shared" si="102"/>
        <v>33.23266138545138</v>
      </c>
    </row>
    <row r="637" spans="1:16" ht="12.75">
      <c r="A637" s="1">
        <f t="shared" si="105"/>
        <v>20</v>
      </c>
      <c r="B637" s="4" t="s">
        <v>0</v>
      </c>
      <c r="C637" s="5" t="s">
        <v>9</v>
      </c>
      <c r="D637" s="49">
        <f t="shared" si="104"/>
        <v>1.0834594160465987</v>
      </c>
      <c r="E637" s="7">
        <v>937308</v>
      </c>
      <c r="F637" s="7">
        <v>499774</v>
      </c>
      <c r="G637" s="7">
        <v>-244747</v>
      </c>
      <c r="H637" s="48">
        <f t="shared" si="95"/>
        <v>-48.971535133880515</v>
      </c>
      <c r="I637" s="7">
        <v>-178404</v>
      </c>
      <c r="J637" s="48">
        <f t="shared" si="99"/>
        <v>-35.69693501462661</v>
      </c>
      <c r="K637" s="7">
        <v>-71723</v>
      </c>
      <c r="L637" s="48">
        <f t="shared" si="100"/>
        <v>-14.351086691184415</v>
      </c>
      <c r="M637" s="7">
        <v>64310</v>
      </c>
      <c r="N637" s="48">
        <f t="shared" si="101"/>
        <v>12.867816252946332</v>
      </c>
      <c r="O637" s="13">
        <f t="shared" si="103"/>
        <v>69210</v>
      </c>
      <c r="P637" s="48">
        <f t="shared" si="102"/>
        <v>13.848259413254791</v>
      </c>
    </row>
    <row r="638" spans="1:16" ht="12.75">
      <c r="A638" s="1">
        <f t="shared" si="105"/>
        <v>21</v>
      </c>
      <c r="B638" s="4" t="s">
        <v>0</v>
      </c>
      <c r="C638" s="5" t="s">
        <v>12</v>
      </c>
      <c r="D638" s="49">
        <f t="shared" si="104"/>
        <v>1.0341660745431749</v>
      </c>
      <c r="E638" s="7">
        <v>894664</v>
      </c>
      <c r="F638" s="7">
        <v>137</v>
      </c>
      <c r="G638" s="7">
        <v>-23875</v>
      </c>
      <c r="H638" s="48">
        <f aca="true" t="shared" si="106" ref="H638:H701">+(G638*100)/F638</f>
        <v>-17427.007299270073</v>
      </c>
      <c r="I638" s="7">
        <v>-81522</v>
      </c>
      <c r="J638" s="48">
        <f t="shared" si="99"/>
        <v>-59505.109489051094</v>
      </c>
      <c r="K638" s="7">
        <v>-162464</v>
      </c>
      <c r="L638" s="48">
        <f t="shared" si="100"/>
        <v>-118586.86131386862</v>
      </c>
      <c r="M638" s="7">
        <v>134520</v>
      </c>
      <c r="N638" s="48">
        <f t="shared" si="101"/>
        <v>98189.78102189781</v>
      </c>
      <c r="O638" s="13">
        <f t="shared" si="103"/>
        <v>-133204</v>
      </c>
      <c r="P638" s="48">
        <f t="shared" si="102"/>
        <v>-97229.19708029197</v>
      </c>
    </row>
    <row r="639" spans="1:16" ht="12.75">
      <c r="A639" s="1">
        <f t="shared" si="105"/>
        <v>22</v>
      </c>
      <c r="B639" s="4" t="s">
        <v>0</v>
      </c>
      <c r="C639" s="5" t="s">
        <v>61</v>
      </c>
      <c r="D639" s="49">
        <f t="shared" si="104"/>
        <v>0.8157733606733135</v>
      </c>
      <c r="E639" s="7">
        <v>705731</v>
      </c>
      <c r="F639" s="7">
        <v>510628</v>
      </c>
      <c r="G639" s="7">
        <v>-152486</v>
      </c>
      <c r="H639" s="48">
        <f t="shared" si="106"/>
        <v>-29.8624438926185</v>
      </c>
      <c r="I639" s="7">
        <v>-140717</v>
      </c>
      <c r="J639" s="48">
        <f t="shared" si="99"/>
        <v>-27.557634912304064</v>
      </c>
      <c r="K639" s="7">
        <v>-68899</v>
      </c>
      <c r="L639" s="48">
        <f t="shared" si="100"/>
        <v>-13.492992942024332</v>
      </c>
      <c r="M639" s="7">
        <v>57244</v>
      </c>
      <c r="N639" s="48">
        <f t="shared" si="101"/>
        <v>11.210509411939807</v>
      </c>
      <c r="O639" s="13">
        <f t="shared" si="103"/>
        <v>205770</v>
      </c>
      <c r="P639" s="48">
        <f t="shared" si="102"/>
        <v>40.29743766499291</v>
      </c>
    </row>
    <row r="640" spans="1:16" ht="12.75">
      <c r="A640" s="1">
        <f t="shared" si="105"/>
        <v>23</v>
      </c>
      <c r="B640" s="4" t="s">
        <v>23</v>
      </c>
      <c r="C640" s="5" t="s">
        <v>26</v>
      </c>
      <c r="D640" s="49">
        <f t="shared" si="104"/>
        <v>0.7310369923155143</v>
      </c>
      <c r="E640" s="7">
        <v>632425</v>
      </c>
      <c r="F640" s="7">
        <v>496632</v>
      </c>
      <c r="G640" s="7">
        <v>-127856</v>
      </c>
      <c r="H640" s="48">
        <f t="shared" si="106"/>
        <v>-25.74461573156784</v>
      </c>
      <c r="I640" s="7">
        <v>-160829</v>
      </c>
      <c r="J640" s="48">
        <f t="shared" si="99"/>
        <v>-32.38393820776752</v>
      </c>
      <c r="K640" s="7">
        <v>-178991</v>
      </c>
      <c r="L640" s="48">
        <f t="shared" si="100"/>
        <v>-36.0409719873065</v>
      </c>
      <c r="M640" s="7">
        <v>0</v>
      </c>
      <c r="N640" s="48">
        <f t="shared" si="101"/>
        <v>0</v>
      </c>
      <c r="O640" s="13">
        <f t="shared" si="103"/>
        <v>28956</v>
      </c>
      <c r="P640" s="48">
        <f t="shared" si="102"/>
        <v>5.830474073358141</v>
      </c>
    </row>
    <row r="641" spans="1:16" ht="12.75">
      <c r="A641" s="1">
        <f t="shared" si="105"/>
        <v>24</v>
      </c>
      <c r="B641" s="4" t="s">
        <v>0</v>
      </c>
      <c r="C641" s="5" t="s">
        <v>21</v>
      </c>
      <c r="D641" s="49">
        <f t="shared" si="104"/>
        <v>0.6758044990288481</v>
      </c>
      <c r="E641" s="7">
        <v>584643</v>
      </c>
      <c r="F641" s="7">
        <v>369490</v>
      </c>
      <c r="G641" s="7">
        <v>-143770</v>
      </c>
      <c r="H641" s="48">
        <f t="shared" si="106"/>
        <v>-38.910389997022925</v>
      </c>
      <c r="I641" s="7">
        <v>-106740</v>
      </c>
      <c r="J641" s="48">
        <f t="shared" si="99"/>
        <v>-28.88846788817018</v>
      </c>
      <c r="K641" s="7">
        <v>-87389</v>
      </c>
      <c r="L641" s="48">
        <f t="shared" si="100"/>
        <v>-23.65124901891797</v>
      </c>
      <c r="M641" s="7">
        <v>52739</v>
      </c>
      <c r="N641" s="48">
        <f t="shared" si="101"/>
        <v>14.273458009689032</v>
      </c>
      <c r="O641" s="13">
        <f t="shared" si="103"/>
        <v>84330</v>
      </c>
      <c r="P641" s="48">
        <f t="shared" si="102"/>
        <v>22.82335110557796</v>
      </c>
    </row>
    <row r="642" spans="1:16" ht="12.75">
      <c r="A642" s="1">
        <f t="shared" si="105"/>
        <v>25</v>
      </c>
      <c r="B642" s="4" t="s">
        <v>0</v>
      </c>
      <c r="C642" s="5" t="s">
        <v>96</v>
      </c>
      <c r="D642" s="49">
        <f t="shared" si="104"/>
        <v>0.5113265219192037</v>
      </c>
      <c r="E642" s="7">
        <v>442352</v>
      </c>
      <c r="F642" s="7">
        <v>-13181</v>
      </c>
      <c r="G642" s="7">
        <v>-139925</v>
      </c>
      <c r="H642" s="48">
        <f t="shared" si="106"/>
        <v>1061.565890296639</v>
      </c>
      <c r="I642" s="7">
        <v>-33719</v>
      </c>
      <c r="J642" s="48">
        <f t="shared" si="99"/>
        <v>255.81518852894317</v>
      </c>
      <c r="K642" s="7">
        <v>-40829</v>
      </c>
      <c r="L642" s="48">
        <f t="shared" si="100"/>
        <v>309.7564676428192</v>
      </c>
      <c r="M642" s="7">
        <v>1001</v>
      </c>
      <c r="N642" s="48">
        <f t="shared" si="101"/>
        <v>-7.594264471587891</v>
      </c>
      <c r="O642" s="13">
        <f t="shared" si="103"/>
        <v>-226653</v>
      </c>
      <c r="P642" s="48">
        <f t="shared" si="102"/>
        <v>1719.5432819968137</v>
      </c>
    </row>
    <row r="643" spans="1:16" ht="12.75">
      <c r="A643" s="1">
        <f t="shared" si="105"/>
        <v>26</v>
      </c>
      <c r="B643" s="4" t="s">
        <v>0</v>
      </c>
      <c r="C643" s="5" t="s">
        <v>5</v>
      </c>
      <c r="D643" s="49">
        <f t="shared" si="104"/>
        <v>0.4791582356257326</v>
      </c>
      <c r="E643" s="7">
        <v>414523</v>
      </c>
      <c r="F643" s="7">
        <v>160567</v>
      </c>
      <c r="G643" s="7">
        <v>-38169</v>
      </c>
      <c r="H643" s="48">
        <f t="shared" si="106"/>
        <v>-23.771385153861004</v>
      </c>
      <c r="I643" s="7">
        <v>-55013</v>
      </c>
      <c r="J643" s="48">
        <f t="shared" si="99"/>
        <v>-34.261710064957306</v>
      </c>
      <c r="K643" s="7">
        <v>-60559</v>
      </c>
      <c r="L643" s="48">
        <f t="shared" si="100"/>
        <v>-37.71571991754221</v>
      </c>
      <c r="M643" s="7">
        <v>93594</v>
      </c>
      <c r="N643" s="48">
        <f t="shared" si="101"/>
        <v>58.2896859255015</v>
      </c>
      <c r="O643" s="13">
        <f t="shared" si="103"/>
        <v>100420</v>
      </c>
      <c r="P643" s="48">
        <f t="shared" si="102"/>
        <v>62.54087078914098</v>
      </c>
    </row>
    <row r="644" spans="1:16" ht="12.75">
      <c r="A644" s="1">
        <f t="shared" si="105"/>
        <v>27</v>
      </c>
      <c r="B644" s="4" t="s">
        <v>0</v>
      </c>
      <c r="C644" s="5" t="s">
        <v>1</v>
      </c>
      <c r="D644" s="49">
        <f t="shared" si="104"/>
        <v>0.47590776952715774</v>
      </c>
      <c r="E644" s="7">
        <v>411711</v>
      </c>
      <c r="F644" s="7">
        <v>161617</v>
      </c>
      <c r="G644" s="7">
        <v>-86332</v>
      </c>
      <c r="H644" s="48">
        <f t="shared" si="106"/>
        <v>-53.41764789595154</v>
      </c>
      <c r="I644" s="7">
        <v>-85282</v>
      </c>
      <c r="J644" s="48">
        <f t="shared" si="99"/>
        <v>-52.76796376618796</v>
      </c>
      <c r="K644" s="7">
        <v>-17210</v>
      </c>
      <c r="L644" s="48">
        <f t="shared" si="100"/>
        <v>-10.64863226022015</v>
      </c>
      <c r="M644" s="7">
        <v>45654</v>
      </c>
      <c r="N644" s="48">
        <f t="shared" si="101"/>
        <v>28.24826596212032</v>
      </c>
      <c r="O644" s="13">
        <f t="shared" si="103"/>
        <v>18447</v>
      </c>
      <c r="P644" s="48">
        <f t="shared" si="102"/>
        <v>11.414022039760669</v>
      </c>
    </row>
    <row r="645" spans="1:16" ht="12.75">
      <c r="A645" s="1">
        <f t="shared" si="105"/>
        <v>28</v>
      </c>
      <c r="B645" s="4" t="s">
        <v>23</v>
      </c>
      <c r="C645" s="5" t="s">
        <v>52</v>
      </c>
      <c r="D645" s="49">
        <f t="shared" si="104"/>
        <v>0.27555791672865326</v>
      </c>
      <c r="E645" s="7">
        <v>238387</v>
      </c>
      <c r="F645" s="7">
        <v>198712</v>
      </c>
      <c r="G645" s="7">
        <v>-22301</v>
      </c>
      <c r="H645" s="48">
        <f t="shared" si="106"/>
        <v>-11.222774668867507</v>
      </c>
      <c r="I645" s="7">
        <v>-50251</v>
      </c>
      <c r="J645" s="48">
        <f t="shared" si="99"/>
        <v>-25.288357019203673</v>
      </c>
      <c r="K645" s="7">
        <v>-32924</v>
      </c>
      <c r="L645" s="48">
        <f t="shared" si="100"/>
        <v>-16.56870244373767</v>
      </c>
      <c r="M645" s="7">
        <v>0</v>
      </c>
      <c r="N645" s="48">
        <f t="shared" si="101"/>
        <v>0</v>
      </c>
      <c r="O645" s="13">
        <f t="shared" si="103"/>
        <v>93236</v>
      </c>
      <c r="P645" s="48">
        <f t="shared" si="102"/>
        <v>46.92016586819115</v>
      </c>
    </row>
    <row r="646" spans="1:16" ht="12.75">
      <c r="A646" s="1">
        <f t="shared" si="105"/>
        <v>29</v>
      </c>
      <c r="B646" s="4" t="s">
        <v>0</v>
      </c>
      <c r="C646" s="5" t="s">
        <v>98</v>
      </c>
      <c r="D646" s="49">
        <f t="shared" si="104"/>
        <v>0.26424948506351875</v>
      </c>
      <c r="E646" s="7">
        <v>228604</v>
      </c>
      <c r="F646" s="7">
        <v>84777</v>
      </c>
      <c r="G646" s="7">
        <v>-103292</v>
      </c>
      <c r="H646" s="48">
        <f t="shared" si="106"/>
        <v>-121.83964990504501</v>
      </c>
      <c r="I646" s="7">
        <v>0</v>
      </c>
      <c r="J646" s="48">
        <f t="shared" si="99"/>
        <v>0</v>
      </c>
      <c r="K646" s="7">
        <v>-29230</v>
      </c>
      <c r="L646" s="48">
        <f t="shared" si="100"/>
        <v>-34.478691154440476</v>
      </c>
      <c r="M646" s="7">
        <v>0</v>
      </c>
      <c r="N646" s="48">
        <f t="shared" si="101"/>
        <v>0</v>
      </c>
      <c r="O646" s="13">
        <f t="shared" si="103"/>
        <v>-47745</v>
      </c>
      <c r="P646" s="48">
        <f t="shared" si="102"/>
        <v>-56.318341059485476</v>
      </c>
    </row>
    <row r="647" spans="1:16" ht="12.75">
      <c r="A647" s="1">
        <f t="shared" si="105"/>
        <v>30</v>
      </c>
      <c r="B647" s="4" t="s">
        <v>0</v>
      </c>
      <c r="C647" s="5" t="s">
        <v>22</v>
      </c>
      <c r="D647" s="49">
        <f t="shared" si="104"/>
        <v>0.23492477864291192</v>
      </c>
      <c r="E647" s="7">
        <v>203235</v>
      </c>
      <c r="F647" s="7">
        <v>194456</v>
      </c>
      <c r="G647" s="7">
        <v>-45231</v>
      </c>
      <c r="H647" s="48">
        <f t="shared" si="106"/>
        <v>-23.260274817953675</v>
      </c>
      <c r="I647" s="7">
        <v>-51336</v>
      </c>
      <c r="J647" s="48">
        <f t="shared" si="99"/>
        <v>-26.39980252602131</v>
      </c>
      <c r="K647" s="7">
        <v>-47883</v>
      </c>
      <c r="L647" s="48">
        <f t="shared" si="100"/>
        <v>-24.62407948327642</v>
      </c>
      <c r="M647" s="7">
        <v>0</v>
      </c>
      <c r="N647" s="48">
        <f t="shared" si="101"/>
        <v>0</v>
      </c>
      <c r="O647" s="13">
        <f t="shared" si="103"/>
        <v>50006</v>
      </c>
      <c r="P647" s="48">
        <f t="shared" si="102"/>
        <v>25.715843172748592</v>
      </c>
    </row>
    <row r="648" spans="1:16" ht="12.75">
      <c r="A648" s="1">
        <f t="shared" si="105"/>
        <v>31</v>
      </c>
      <c r="B648" s="4" t="s">
        <v>23</v>
      </c>
      <c r="C648" s="5" t="s">
        <v>33</v>
      </c>
      <c r="D648" s="49">
        <f t="shared" si="104"/>
        <v>0.2193405738274828</v>
      </c>
      <c r="E648" s="7">
        <v>189753</v>
      </c>
      <c r="F648" s="7">
        <v>181748</v>
      </c>
      <c r="G648" s="7">
        <v>-51209</v>
      </c>
      <c r="H648" s="48">
        <f t="shared" si="106"/>
        <v>-28.175825868785353</v>
      </c>
      <c r="I648" s="7">
        <v>-32326</v>
      </c>
      <c r="J648" s="48">
        <f aca="true" t="shared" si="107" ref="J648:J711">+(I648*100)/F648</f>
        <v>-17.786165459867508</v>
      </c>
      <c r="K648" s="7">
        <v>-42078</v>
      </c>
      <c r="L648" s="48">
        <f aca="true" t="shared" si="108" ref="L648:L711">+(K648*100)/F648</f>
        <v>-23.15183660893105</v>
      </c>
      <c r="M648" s="7">
        <v>0</v>
      </c>
      <c r="N648" s="48">
        <f aca="true" t="shared" si="109" ref="N648:N711">+(M648*100)/F648</f>
        <v>0</v>
      </c>
      <c r="O648" s="13">
        <f t="shared" si="103"/>
        <v>56135</v>
      </c>
      <c r="P648" s="48">
        <f aca="true" t="shared" si="110" ref="P648:P711">+(O648*100)/F648</f>
        <v>30.886172062416094</v>
      </c>
    </row>
    <row r="649" spans="1:16" ht="12.75">
      <c r="A649" s="1">
        <f t="shared" si="105"/>
        <v>32</v>
      </c>
      <c r="B649" s="4" t="s">
        <v>23</v>
      </c>
      <c r="C649" s="5" t="s">
        <v>64</v>
      </c>
      <c r="D649" s="49">
        <f t="shared" si="104"/>
        <v>0.15860355722594682</v>
      </c>
      <c r="E649" s="7">
        <v>137209</v>
      </c>
      <c r="F649" s="7">
        <v>152992</v>
      </c>
      <c r="G649" s="7">
        <v>-12740</v>
      </c>
      <c r="H649" s="48">
        <f t="shared" si="106"/>
        <v>-8.32723279648609</v>
      </c>
      <c r="I649" s="7">
        <v>-27276</v>
      </c>
      <c r="J649" s="48">
        <f t="shared" si="107"/>
        <v>-17.82838318343443</v>
      </c>
      <c r="K649" s="7">
        <v>-37324</v>
      </c>
      <c r="L649" s="48">
        <f t="shared" si="108"/>
        <v>-24.396046852122986</v>
      </c>
      <c r="M649" s="7">
        <v>0</v>
      </c>
      <c r="N649" s="48">
        <f t="shared" si="109"/>
        <v>0</v>
      </c>
      <c r="O649" s="13">
        <f t="shared" si="103"/>
        <v>75652</v>
      </c>
      <c r="P649" s="48">
        <f t="shared" si="110"/>
        <v>49.448337167956495</v>
      </c>
    </row>
    <row r="650" spans="1:16" ht="12.75">
      <c r="A650" s="1">
        <f t="shared" si="105"/>
        <v>33</v>
      </c>
      <c r="B650" s="4" t="s">
        <v>23</v>
      </c>
      <c r="C650" s="5" t="s">
        <v>69</v>
      </c>
      <c r="D650" s="49">
        <f t="shared" si="104"/>
        <v>0.10737866207717499</v>
      </c>
      <c r="E650" s="7">
        <v>92894</v>
      </c>
      <c r="F650" s="7">
        <v>70498</v>
      </c>
      <c r="G650" s="7">
        <v>0</v>
      </c>
      <c r="H650" s="48">
        <f t="shared" si="106"/>
        <v>0</v>
      </c>
      <c r="I650" s="7">
        <v>-18640</v>
      </c>
      <c r="J650" s="48">
        <f t="shared" si="107"/>
        <v>-26.44046639620982</v>
      </c>
      <c r="K650" s="7">
        <v>-8418</v>
      </c>
      <c r="L650" s="48">
        <f t="shared" si="108"/>
        <v>-11.940764277000765</v>
      </c>
      <c r="M650" s="7">
        <v>0</v>
      </c>
      <c r="N650" s="48">
        <f t="shared" si="109"/>
        <v>0</v>
      </c>
      <c r="O650" s="13">
        <f aca="true" t="shared" si="111" ref="O650:O669">+F650+G650+I650+K650+M650</f>
        <v>43440</v>
      </c>
      <c r="P650" s="48">
        <f t="shared" si="110"/>
        <v>61.61876932678941</v>
      </c>
    </row>
    <row r="651" spans="1:16" ht="12.75">
      <c r="A651" s="1">
        <f t="shared" si="105"/>
        <v>34</v>
      </c>
      <c r="B651" s="4" t="s">
        <v>0</v>
      </c>
      <c r="C651" s="5" t="s">
        <v>165</v>
      </c>
      <c r="D651" s="49">
        <f t="shared" si="104"/>
        <v>0.09246373886596879</v>
      </c>
      <c r="E651" s="7">
        <v>79991</v>
      </c>
      <c r="F651" s="7">
        <v>67495</v>
      </c>
      <c r="G651" s="7">
        <v>3884</v>
      </c>
      <c r="H651" s="48">
        <f t="shared" si="106"/>
        <v>5.754500333358027</v>
      </c>
      <c r="I651" s="7">
        <v>-21102</v>
      </c>
      <c r="J651" s="48">
        <f t="shared" si="107"/>
        <v>-31.264538113934364</v>
      </c>
      <c r="K651" s="7">
        <v>-9169</v>
      </c>
      <c r="L651" s="48">
        <f t="shared" si="108"/>
        <v>-13.584709978516926</v>
      </c>
      <c r="M651" s="7">
        <v>0</v>
      </c>
      <c r="N651" s="48">
        <f t="shared" si="109"/>
        <v>0</v>
      </c>
      <c r="O651" s="13">
        <f t="shared" si="111"/>
        <v>41108</v>
      </c>
      <c r="P651" s="48">
        <f t="shared" si="110"/>
        <v>60.905252240906734</v>
      </c>
    </row>
    <row r="652" spans="1:16" ht="12.75">
      <c r="A652" s="1">
        <f t="shared" si="105"/>
        <v>35</v>
      </c>
      <c r="B652" s="4" t="s">
        <v>23</v>
      </c>
      <c r="C652" s="5" t="s">
        <v>32</v>
      </c>
      <c r="D652" s="49">
        <f t="shared" si="104"/>
        <v>0.07995314335214374</v>
      </c>
      <c r="E652" s="7">
        <v>69168</v>
      </c>
      <c r="F652" s="7">
        <v>51304</v>
      </c>
      <c r="G652" s="7">
        <v>2978</v>
      </c>
      <c r="H652" s="48">
        <f t="shared" si="106"/>
        <v>5.804615624512708</v>
      </c>
      <c r="I652" s="7">
        <v>-13111</v>
      </c>
      <c r="J652" s="48">
        <f t="shared" si="107"/>
        <v>-25.555512240760955</v>
      </c>
      <c r="K652" s="7">
        <v>-21045</v>
      </c>
      <c r="L652" s="48">
        <f t="shared" si="108"/>
        <v>-41.0201933572431</v>
      </c>
      <c r="M652" s="7">
        <v>16263</v>
      </c>
      <c r="N652" s="48">
        <f t="shared" si="109"/>
        <v>31.699282707001405</v>
      </c>
      <c r="O652" s="13">
        <f t="shared" si="111"/>
        <v>36389</v>
      </c>
      <c r="P652" s="48">
        <f t="shared" si="110"/>
        <v>70.92819273351006</v>
      </c>
    </row>
    <row r="653" spans="1:16" ht="12.75">
      <c r="A653" s="1">
        <f t="shared" si="105"/>
        <v>36</v>
      </c>
      <c r="B653" s="4" t="s">
        <v>0</v>
      </c>
      <c r="C653" s="5" t="s">
        <v>8</v>
      </c>
      <c r="D653" s="49">
        <f t="shared" si="104"/>
        <v>0.07378049435982868</v>
      </c>
      <c r="E653" s="7">
        <v>63828</v>
      </c>
      <c r="F653" s="7">
        <v>50312</v>
      </c>
      <c r="G653" s="7">
        <v>-18595</v>
      </c>
      <c r="H653" s="48">
        <f t="shared" si="106"/>
        <v>-36.959373509301955</v>
      </c>
      <c r="I653" s="7">
        <v>-14348</v>
      </c>
      <c r="J653" s="48">
        <f t="shared" si="107"/>
        <v>-28.518047384321832</v>
      </c>
      <c r="K653" s="7">
        <v>-10295</v>
      </c>
      <c r="L653" s="48">
        <f t="shared" si="108"/>
        <v>-20.462315153442518</v>
      </c>
      <c r="M653" s="7">
        <v>0</v>
      </c>
      <c r="N653" s="48">
        <f t="shared" si="109"/>
        <v>0</v>
      </c>
      <c r="O653" s="13">
        <f t="shared" si="111"/>
        <v>7074</v>
      </c>
      <c r="P653" s="48">
        <f t="shared" si="110"/>
        <v>14.060263952933694</v>
      </c>
    </row>
    <row r="654" spans="1:16" ht="12.75">
      <c r="A654" s="1">
        <f t="shared" si="105"/>
        <v>37</v>
      </c>
      <c r="B654" s="4" t="s">
        <v>46</v>
      </c>
      <c r="C654" s="5" t="s">
        <v>47</v>
      </c>
      <c r="D654" s="49">
        <f t="shared" si="104"/>
        <v>0.05893145897494494</v>
      </c>
      <c r="E654" s="7">
        <v>50982</v>
      </c>
      <c r="F654" s="7">
        <v>71409</v>
      </c>
      <c r="G654" s="7">
        <v>-25347</v>
      </c>
      <c r="H654" s="48">
        <f t="shared" si="106"/>
        <v>-35.495525774062095</v>
      </c>
      <c r="I654" s="7">
        <v>-9859</v>
      </c>
      <c r="J654" s="48">
        <f t="shared" si="107"/>
        <v>-13.806382948928006</v>
      </c>
      <c r="K654" s="7">
        <v>-15303</v>
      </c>
      <c r="L654" s="48">
        <f t="shared" si="108"/>
        <v>-21.430071839684075</v>
      </c>
      <c r="M654" s="7">
        <v>0</v>
      </c>
      <c r="N654" s="48">
        <f t="shared" si="109"/>
        <v>0</v>
      </c>
      <c r="O654" s="13">
        <f t="shared" si="111"/>
        <v>20900</v>
      </c>
      <c r="P654" s="48">
        <f t="shared" si="110"/>
        <v>29.268019437325826</v>
      </c>
    </row>
    <row r="655" spans="1:16" ht="12.75">
      <c r="A655" s="1">
        <f t="shared" si="105"/>
        <v>38</v>
      </c>
      <c r="B655" s="4" t="s">
        <v>0</v>
      </c>
      <c r="C655" s="5" t="s">
        <v>42</v>
      </c>
      <c r="D655" s="49">
        <f t="shared" si="104"/>
        <v>0.05847255604424287</v>
      </c>
      <c r="E655" s="7">
        <v>50585</v>
      </c>
      <c r="F655" s="7">
        <v>61329</v>
      </c>
      <c r="G655" s="7">
        <v>-61055</v>
      </c>
      <c r="H655" s="48">
        <f t="shared" si="106"/>
        <v>-99.55322930424433</v>
      </c>
      <c r="I655" s="7">
        <v>-6840</v>
      </c>
      <c r="J655" s="48">
        <f t="shared" si="107"/>
        <v>-11.152961894046863</v>
      </c>
      <c r="K655" s="7">
        <v>-7431</v>
      </c>
      <c r="L655" s="48">
        <f t="shared" si="108"/>
        <v>-12.11661693489214</v>
      </c>
      <c r="M655" s="7">
        <v>0</v>
      </c>
      <c r="N655" s="48">
        <f t="shared" si="109"/>
        <v>0</v>
      </c>
      <c r="O655" s="13">
        <f t="shared" si="111"/>
        <v>-13997</v>
      </c>
      <c r="P655" s="48">
        <f t="shared" si="110"/>
        <v>-22.822808133183322</v>
      </c>
    </row>
    <row r="656" spans="1:16" ht="12.75">
      <c r="A656" s="1">
        <f t="shared" si="105"/>
        <v>39</v>
      </c>
      <c r="B656" s="4" t="s">
        <v>23</v>
      </c>
      <c r="C656" s="5" t="s">
        <v>62</v>
      </c>
      <c r="D656" s="49">
        <f t="shared" si="104"/>
        <v>0.04767966772191222</v>
      </c>
      <c r="E656" s="7">
        <v>41248</v>
      </c>
      <c r="F656" s="7">
        <v>35157</v>
      </c>
      <c r="G656" s="7">
        <v>-44848</v>
      </c>
      <c r="H656" s="48">
        <f t="shared" si="106"/>
        <v>-127.56492305941917</v>
      </c>
      <c r="I656" s="7">
        <v>-530</v>
      </c>
      <c r="J656" s="48">
        <f t="shared" si="107"/>
        <v>-1.507523395056461</v>
      </c>
      <c r="K656" s="7">
        <v>-25675</v>
      </c>
      <c r="L656" s="48">
        <f t="shared" si="108"/>
        <v>-73.02955314731064</v>
      </c>
      <c r="M656" s="7">
        <v>0</v>
      </c>
      <c r="N656" s="48">
        <f t="shared" si="109"/>
        <v>0</v>
      </c>
      <c r="O656" s="13">
        <f t="shared" si="111"/>
        <v>-35896</v>
      </c>
      <c r="P656" s="48">
        <f t="shared" si="110"/>
        <v>-102.10199960178628</v>
      </c>
    </row>
    <row r="657" spans="1:16" ht="12.75">
      <c r="A657" s="1">
        <f t="shared" si="105"/>
        <v>40</v>
      </c>
      <c r="B657" s="4" t="s">
        <v>0</v>
      </c>
      <c r="C657" s="5" t="s">
        <v>120</v>
      </c>
      <c r="D657" s="49">
        <f t="shared" si="104"/>
        <v>0.036324998985674255</v>
      </c>
      <c r="E657" s="7">
        <v>31425</v>
      </c>
      <c r="F657" s="7">
        <v>37336</v>
      </c>
      <c r="G657" s="7">
        <v>0</v>
      </c>
      <c r="H657" s="48">
        <f t="shared" si="106"/>
        <v>0</v>
      </c>
      <c r="I657" s="7">
        <v>-6362</v>
      </c>
      <c r="J657" s="48">
        <f t="shared" si="107"/>
        <v>-17.039854296121707</v>
      </c>
      <c r="K657" s="7">
        <v>-12783</v>
      </c>
      <c r="L657" s="48">
        <f t="shared" si="108"/>
        <v>-34.23773301907006</v>
      </c>
      <c r="M657" s="7">
        <v>0</v>
      </c>
      <c r="N657" s="48">
        <f t="shared" si="109"/>
        <v>0</v>
      </c>
      <c r="O657" s="13">
        <f t="shared" si="111"/>
        <v>18191</v>
      </c>
      <c r="P657" s="48">
        <f t="shared" si="110"/>
        <v>48.722412684808226</v>
      </c>
    </row>
    <row r="658" spans="1:16" ht="12.75">
      <c r="A658" s="1">
        <f t="shared" si="105"/>
        <v>41</v>
      </c>
      <c r="B658" s="4" t="s">
        <v>0</v>
      </c>
      <c r="C658" s="5" t="s">
        <v>58</v>
      </c>
      <c r="D658" s="49">
        <f t="shared" si="104"/>
        <v>0.03239138016154539</v>
      </c>
      <c r="E658" s="7">
        <v>28022</v>
      </c>
      <c r="F658" s="7">
        <v>40851</v>
      </c>
      <c r="G658" s="7">
        <v>-2901</v>
      </c>
      <c r="H658" s="48">
        <f t="shared" si="106"/>
        <v>-7.101417345964603</v>
      </c>
      <c r="I658" s="7">
        <v>-8672</v>
      </c>
      <c r="J658" s="48">
        <f t="shared" si="107"/>
        <v>-21.228366502655994</v>
      </c>
      <c r="K658" s="7">
        <v>-10139</v>
      </c>
      <c r="L658" s="48">
        <f t="shared" si="108"/>
        <v>-24.819465863748746</v>
      </c>
      <c r="M658" s="7">
        <v>0</v>
      </c>
      <c r="N658" s="48">
        <f t="shared" si="109"/>
        <v>0</v>
      </c>
      <c r="O658" s="13">
        <f t="shared" si="111"/>
        <v>19139</v>
      </c>
      <c r="P658" s="48">
        <f t="shared" si="110"/>
        <v>46.85075028763066</v>
      </c>
    </row>
    <row r="659" spans="1:16" ht="12.75">
      <c r="A659" s="1">
        <f t="shared" si="105"/>
        <v>42</v>
      </c>
      <c r="B659" s="4" t="s">
        <v>0</v>
      </c>
      <c r="C659" s="5" t="s">
        <v>41</v>
      </c>
      <c r="D659" s="49">
        <f t="shared" si="104"/>
        <v>0.031626156634782736</v>
      </c>
      <c r="E659" s="7">
        <v>27360</v>
      </c>
      <c r="F659" s="7">
        <v>26748</v>
      </c>
      <c r="G659" s="7">
        <v>-16656</v>
      </c>
      <c r="H659" s="48">
        <f t="shared" si="106"/>
        <v>-62.270076267384475</v>
      </c>
      <c r="I659" s="7">
        <v>-7265</v>
      </c>
      <c r="J659" s="48">
        <f t="shared" si="107"/>
        <v>-27.160909226858085</v>
      </c>
      <c r="K659" s="7">
        <v>-8129</v>
      </c>
      <c r="L659" s="48">
        <f t="shared" si="108"/>
        <v>-30.391057275310303</v>
      </c>
      <c r="M659" s="7">
        <v>0</v>
      </c>
      <c r="N659" s="48">
        <f t="shared" si="109"/>
        <v>0</v>
      </c>
      <c r="O659" s="13">
        <f t="shared" si="111"/>
        <v>-5302</v>
      </c>
      <c r="P659" s="48">
        <f t="shared" si="110"/>
        <v>-19.822042769552862</v>
      </c>
    </row>
    <row r="660" spans="1:16" ht="12.75">
      <c r="A660" s="1">
        <f t="shared" si="105"/>
        <v>43</v>
      </c>
      <c r="B660" s="4" t="s">
        <v>0</v>
      </c>
      <c r="C660" s="14" t="s">
        <v>173</v>
      </c>
      <c r="D660" s="49">
        <f t="shared" si="104"/>
        <v>0.02923223227839988</v>
      </c>
      <c r="E660" s="7">
        <v>25289</v>
      </c>
      <c r="F660" s="7">
        <v>15717</v>
      </c>
      <c r="G660" s="7">
        <v>-9548</v>
      </c>
      <c r="H660" s="48">
        <f t="shared" si="106"/>
        <v>-60.74950690335306</v>
      </c>
      <c r="I660" s="7">
        <v>-1225</v>
      </c>
      <c r="J660" s="48">
        <f t="shared" si="107"/>
        <v>-7.794108290386206</v>
      </c>
      <c r="K660" s="7">
        <v>-4180</v>
      </c>
      <c r="L660" s="48">
        <f t="shared" si="108"/>
        <v>-26.595406248011706</v>
      </c>
      <c r="M660" s="7">
        <v>705</v>
      </c>
      <c r="N660" s="48">
        <f t="shared" si="109"/>
        <v>4.4855888528345105</v>
      </c>
      <c r="O660" s="13">
        <f t="shared" si="111"/>
        <v>1469</v>
      </c>
      <c r="P660" s="48">
        <f t="shared" si="110"/>
        <v>9.34656741108354</v>
      </c>
    </row>
    <row r="661" spans="1:16" ht="12.75">
      <c r="A661" s="1">
        <f t="shared" si="105"/>
        <v>44</v>
      </c>
      <c r="B661" s="4" t="s">
        <v>0</v>
      </c>
      <c r="C661" s="5" t="s">
        <v>50</v>
      </c>
      <c r="D661" s="49">
        <f t="shared" si="104"/>
        <v>0.0218978768746098</v>
      </c>
      <c r="E661" s="7">
        <v>18944</v>
      </c>
      <c r="F661" s="7">
        <v>7993</v>
      </c>
      <c r="G661" s="7">
        <v>-4479</v>
      </c>
      <c r="H661" s="48">
        <f t="shared" si="106"/>
        <v>-56.036531965469784</v>
      </c>
      <c r="I661" s="7">
        <v>-344</v>
      </c>
      <c r="J661" s="48">
        <f t="shared" si="107"/>
        <v>-4.303765795070687</v>
      </c>
      <c r="K661" s="7">
        <v>-5419</v>
      </c>
      <c r="L661" s="48">
        <f t="shared" si="108"/>
        <v>-67.796822219442</v>
      </c>
      <c r="M661" s="7">
        <v>0</v>
      </c>
      <c r="N661" s="48">
        <f t="shared" si="109"/>
        <v>0</v>
      </c>
      <c r="O661" s="13">
        <f t="shared" si="111"/>
        <v>-2249</v>
      </c>
      <c r="P661" s="48">
        <f t="shared" si="110"/>
        <v>-28.137119979982483</v>
      </c>
    </row>
    <row r="662" spans="1:16" ht="12.75">
      <c r="A662" s="1">
        <f t="shared" si="105"/>
        <v>45</v>
      </c>
      <c r="B662" s="4" t="s">
        <v>23</v>
      </c>
      <c r="C662" s="5" t="s">
        <v>43</v>
      </c>
      <c r="D662" s="49">
        <f t="shared" si="104"/>
        <v>0.013110521511392756</v>
      </c>
      <c r="E662" s="7">
        <v>11342</v>
      </c>
      <c r="F662" s="7">
        <v>13018</v>
      </c>
      <c r="G662" s="7">
        <v>-2498</v>
      </c>
      <c r="H662" s="48">
        <f t="shared" si="106"/>
        <v>-19.18881548624981</v>
      </c>
      <c r="I662" s="7">
        <v>-3387</v>
      </c>
      <c r="J662" s="48">
        <f t="shared" si="107"/>
        <v>-26.017821477953603</v>
      </c>
      <c r="K662" s="7">
        <v>-2695</v>
      </c>
      <c r="L662" s="48">
        <f t="shared" si="108"/>
        <v>-20.702104777999693</v>
      </c>
      <c r="M662" s="7">
        <v>0</v>
      </c>
      <c r="N662" s="48">
        <f t="shared" si="109"/>
        <v>0</v>
      </c>
      <c r="O662" s="13">
        <f t="shared" si="111"/>
        <v>4438</v>
      </c>
      <c r="P662" s="48">
        <f t="shared" si="110"/>
        <v>34.091258257796895</v>
      </c>
    </row>
    <row r="663" spans="1:16" ht="12.75">
      <c r="A663" s="1">
        <f t="shared" si="105"/>
        <v>46</v>
      </c>
      <c r="B663" s="4" t="s">
        <v>0</v>
      </c>
      <c r="C663" s="5" t="s">
        <v>55</v>
      </c>
      <c r="D663" s="49">
        <f t="shared" si="104"/>
        <v>0.005583126335745637</v>
      </c>
      <c r="E663" s="7">
        <v>4830</v>
      </c>
      <c r="F663" s="7">
        <v>3270</v>
      </c>
      <c r="G663" s="7">
        <v>-5638</v>
      </c>
      <c r="H663" s="48">
        <f t="shared" si="106"/>
        <v>-172.41590214067278</v>
      </c>
      <c r="I663" s="7">
        <v>-746</v>
      </c>
      <c r="J663" s="48">
        <f t="shared" si="107"/>
        <v>-22.813455657492355</v>
      </c>
      <c r="K663" s="7">
        <v>0</v>
      </c>
      <c r="L663" s="48">
        <f t="shared" si="108"/>
        <v>0</v>
      </c>
      <c r="M663" s="7">
        <v>0</v>
      </c>
      <c r="N663" s="48">
        <f t="shared" si="109"/>
        <v>0</v>
      </c>
      <c r="O663" s="13">
        <f t="shared" si="111"/>
        <v>-3114</v>
      </c>
      <c r="P663" s="48">
        <f t="shared" si="110"/>
        <v>-95.22935779816514</v>
      </c>
    </row>
    <row r="664" spans="1:16" ht="12.75">
      <c r="A664" s="1">
        <f t="shared" si="105"/>
        <v>47</v>
      </c>
      <c r="B664" s="4" t="s">
        <v>0</v>
      </c>
      <c r="C664" s="5" t="s">
        <v>149</v>
      </c>
      <c r="D664" s="49">
        <f t="shared" si="104"/>
        <v>0.004669944181451837</v>
      </c>
      <c r="E664" s="7">
        <v>4040</v>
      </c>
      <c r="F664" s="7">
        <v>12921</v>
      </c>
      <c r="G664" s="7">
        <v>0</v>
      </c>
      <c r="H664" s="48">
        <f t="shared" si="106"/>
        <v>0</v>
      </c>
      <c r="I664" s="7">
        <v>-250</v>
      </c>
      <c r="J664" s="48">
        <f t="shared" si="107"/>
        <v>-1.9348347651110596</v>
      </c>
      <c r="K664" s="7">
        <v>-1229</v>
      </c>
      <c r="L664" s="48">
        <f t="shared" si="108"/>
        <v>-9.511647705285968</v>
      </c>
      <c r="M664" s="7">
        <v>453</v>
      </c>
      <c r="N664" s="48">
        <f t="shared" si="109"/>
        <v>3.50592059438124</v>
      </c>
      <c r="O664" s="13">
        <f t="shared" si="111"/>
        <v>11895</v>
      </c>
      <c r="P664" s="48">
        <f t="shared" si="110"/>
        <v>92.05943812398421</v>
      </c>
    </row>
    <row r="665" spans="1:16" ht="12.75">
      <c r="A665" s="1">
        <f t="shared" si="105"/>
        <v>48</v>
      </c>
      <c r="B665" s="4" t="s">
        <v>0</v>
      </c>
      <c r="C665" s="5" t="s">
        <v>10</v>
      </c>
      <c r="D665" s="49">
        <f t="shared" si="104"/>
        <v>0.003386865458330169</v>
      </c>
      <c r="E665" s="7">
        <v>2930</v>
      </c>
      <c r="F665" s="7">
        <v>-35942</v>
      </c>
      <c r="G665" s="7">
        <v>0</v>
      </c>
      <c r="H665" s="48">
        <f t="shared" si="106"/>
        <v>0</v>
      </c>
      <c r="I665" s="7">
        <v>-1157</v>
      </c>
      <c r="J665" s="48">
        <f t="shared" si="107"/>
        <v>3.2190751766735297</v>
      </c>
      <c r="K665" s="7">
        <v>-16961</v>
      </c>
      <c r="L665" s="48">
        <f t="shared" si="108"/>
        <v>47.189917088642815</v>
      </c>
      <c r="M665" s="7">
        <v>0</v>
      </c>
      <c r="N665" s="48">
        <f t="shared" si="109"/>
        <v>0</v>
      </c>
      <c r="O665" s="13">
        <f t="shared" si="111"/>
        <v>-54060</v>
      </c>
      <c r="P665" s="48">
        <f t="shared" si="110"/>
        <v>150.40899226531636</v>
      </c>
    </row>
    <row r="666" spans="1:16" ht="12.75">
      <c r="A666" s="1">
        <f t="shared" si="105"/>
        <v>49</v>
      </c>
      <c r="B666" s="4" t="s">
        <v>0</v>
      </c>
      <c r="C666" s="5" t="s">
        <v>71</v>
      </c>
      <c r="D666" s="49">
        <f t="shared" si="104"/>
        <v>0.0032666490734611117</v>
      </c>
      <c r="E666" s="7">
        <v>2826</v>
      </c>
      <c r="F666" s="7">
        <v>2966</v>
      </c>
      <c r="G666" s="7">
        <v>-650</v>
      </c>
      <c r="H666" s="48">
        <f t="shared" si="106"/>
        <v>-21.91503708698584</v>
      </c>
      <c r="I666" s="7">
        <v>-334</v>
      </c>
      <c r="J666" s="48">
        <f t="shared" si="107"/>
        <v>-11.260957518543494</v>
      </c>
      <c r="K666" s="7">
        <v>-670</v>
      </c>
      <c r="L666" s="48">
        <f t="shared" si="108"/>
        <v>-22.58934592043156</v>
      </c>
      <c r="M666" s="7">
        <v>0</v>
      </c>
      <c r="N666" s="48">
        <f t="shared" si="109"/>
        <v>0</v>
      </c>
      <c r="O666" s="13">
        <f t="shared" si="111"/>
        <v>1312</v>
      </c>
      <c r="P666" s="48">
        <f t="shared" si="110"/>
        <v>44.23465947403911</v>
      </c>
    </row>
    <row r="667" spans="1:16" ht="12.75">
      <c r="A667" s="1">
        <f t="shared" si="105"/>
        <v>50</v>
      </c>
      <c r="B667" s="4" t="s">
        <v>23</v>
      </c>
      <c r="C667" s="5" t="s">
        <v>66</v>
      </c>
      <c r="D667" s="49">
        <f t="shared" si="104"/>
        <v>0.0023465313585017892</v>
      </c>
      <c r="E667" s="7">
        <v>2030</v>
      </c>
      <c r="F667" s="7">
        <v>2030</v>
      </c>
      <c r="G667" s="7">
        <v>0</v>
      </c>
      <c r="H667" s="48">
        <f t="shared" si="106"/>
        <v>0</v>
      </c>
      <c r="I667" s="7">
        <v>0</v>
      </c>
      <c r="J667" s="48">
        <f t="shared" si="107"/>
        <v>0</v>
      </c>
      <c r="K667" s="7">
        <v>-1577</v>
      </c>
      <c r="L667" s="48">
        <f t="shared" si="108"/>
        <v>-77.6847290640394</v>
      </c>
      <c r="M667" s="7">
        <v>0</v>
      </c>
      <c r="N667" s="48">
        <f t="shared" si="109"/>
        <v>0</v>
      </c>
      <c r="O667" s="13">
        <f t="shared" si="111"/>
        <v>453</v>
      </c>
      <c r="P667" s="48">
        <f t="shared" si="110"/>
        <v>22.31527093596059</v>
      </c>
    </row>
    <row r="668" spans="1:16" ht="12.75">
      <c r="A668" s="1">
        <f t="shared" si="105"/>
        <v>51</v>
      </c>
      <c r="B668" s="4" t="s">
        <v>0</v>
      </c>
      <c r="C668" s="5" t="s">
        <v>170</v>
      </c>
      <c r="D668" s="49">
        <f t="shared" si="104"/>
        <v>0.0013824884259941578</v>
      </c>
      <c r="E668" s="7">
        <v>1196</v>
      </c>
      <c r="F668" s="7">
        <v>-370</v>
      </c>
      <c r="G668" s="7">
        <v>-2647</v>
      </c>
      <c r="H668" s="48">
        <f t="shared" si="106"/>
        <v>715.4054054054054</v>
      </c>
      <c r="I668" s="7">
        <v>-92</v>
      </c>
      <c r="J668" s="48">
        <f t="shared" si="107"/>
        <v>24.864864864864863</v>
      </c>
      <c r="K668" s="7">
        <v>-4978</v>
      </c>
      <c r="L668" s="48">
        <f t="shared" si="108"/>
        <v>1345.4054054054054</v>
      </c>
      <c r="M668" s="7">
        <v>0</v>
      </c>
      <c r="N668" s="48">
        <f t="shared" si="109"/>
        <v>0</v>
      </c>
      <c r="O668" s="13">
        <f t="shared" si="111"/>
        <v>-8087</v>
      </c>
      <c r="P668" s="48">
        <f t="shared" si="110"/>
        <v>2185.675675675676</v>
      </c>
    </row>
    <row r="669" spans="1:16" ht="12.75">
      <c r="A669" s="1">
        <f t="shared" si="105"/>
        <v>52</v>
      </c>
      <c r="B669" s="4" t="s">
        <v>0</v>
      </c>
      <c r="C669" s="5" t="s">
        <v>63</v>
      </c>
      <c r="D669" s="49">
        <f t="shared" si="104"/>
        <v>-0.00464913749945527</v>
      </c>
      <c r="E669" s="7">
        <v>-4022</v>
      </c>
      <c r="F669" s="7">
        <v>2153</v>
      </c>
      <c r="G669" s="7">
        <v>-19343</v>
      </c>
      <c r="H669" s="48">
        <f t="shared" si="106"/>
        <v>-898.42080817464</v>
      </c>
      <c r="I669" s="7">
        <v>49</v>
      </c>
      <c r="J669" s="48">
        <f t="shared" si="107"/>
        <v>2.275894101254064</v>
      </c>
      <c r="K669" s="7">
        <v>-5614</v>
      </c>
      <c r="L669" s="48">
        <f t="shared" si="108"/>
        <v>-260.75243845796564</v>
      </c>
      <c r="M669" s="7">
        <v>0</v>
      </c>
      <c r="N669" s="48">
        <f t="shared" si="109"/>
        <v>0</v>
      </c>
      <c r="O669" s="13">
        <f t="shared" si="111"/>
        <v>-22755</v>
      </c>
      <c r="P669" s="48">
        <f t="shared" si="110"/>
        <v>-1056.8973525313515</v>
      </c>
    </row>
    <row r="670" spans="2:16" s="2" customFormat="1" ht="12.75">
      <c r="B670" s="19"/>
      <c r="C670" s="17" t="s">
        <v>180</v>
      </c>
      <c r="D670" s="49">
        <f t="shared" si="104"/>
        <v>100</v>
      </c>
      <c r="E670" s="15">
        <v>86510670</v>
      </c>
      <c r="F670" s="15">
        <v>52676217</v>
      </c>
      <c r="G670" s="15">
        <v>-16285628</v>
      </c>
      <c r="H670" s="48">
        <f t="shared" si="106"/>
        <v>-30.916472228823874</v>
      </c>
      <c r="I670" s="15">
        <v>-16691902</v>
      </c>
      <c r="J670" s="48">
        <f t="shared" si="107"/>
        <v>-31.687738699990547</v>
      </c>
      <c r="K670" s="15">
        <v>-11529752</v>
      </c>
      <c r="L670" s="48">
        <f t="shared" si="108"/>
        <v>-21.887965113364157</v>
      </c>
      <c r="M670" s="15">
        <v>7758864</v>
      </c>
      <c r="N670" s="48">
        <f t="shared" si="109"/>
        <v>14.729349300083566</v>
      </c>
      <c r="O670" s="16">
        <v>15927799</v>
      </c>
      <c r="P670" s="48">
        <f t="shared" si="110"/>
        <v>30.237173257904985</v>
      </c>
    </row>
    <row r="671" spans="2:16" ht="12.75">
      <c r="B671" s="4"/>
      <c r="C671" s="5"/>
      <c r="D671" s="5"/>
      <c r="E671" s="7"/>
      <c r="F671" s="7"/>
      <c r="G671" s="7"/>
      <c r="H671" s="48"/>
      <c r="I671" s="7"/>
      <c r="J671" s="48"/>
      <c r="K671" s="7"/>
      <c r="L671" s="48"/>
      <c r="M671" s="7"/>
      <c r="N671" s="48"/>
      <c r="O671" s="13"/>
      <c r="P671" s="48"/>
    </row>
    <row r="672" spans="2:16" ht="12.75">
      <c r="B672" s="4"/>
      <c r="C672" s="5"/>
      <c r="D672" s="5"/>
      <c r="E672" s="7"/>
      <c r="F672" s="7"/>
      <c r="G672" s="7"/>
      <c r="H672" s="48"/>
      <c r="I672" s="7"/>
      <c r="J672" s="48"/>
      <c r="K672" s="7"/>
      <c r="L672" s="48"/>
      <c r="M672" s="7"/>
      <c r="N672" s="48"/>
      <c r="O672" s="13"/>
      <c r="P672" s="48"/>
    </row>
    <row r="673" spans="2:16" ht="12.75">
      <c r="B673" s="17" t="s">
        <v>196</v>
      </c>
      <c r="C673" s="5"/>
      <c r="D673" s="5"/>
      <c r="E673" s="7"/>
      <c r="F673" s="7"/>
      <c r="G673" s="7"/>
      <c r="H673" s="48"/>
      <c r="I673" s="7"/>
      <c r="J673" s="48"/>
      <c r="K673" s="7"/>
      <c r="L673" s="48"/>
      <c r="M673" s="7"/>
      <c r="N673" s="48"/>
      <c r="O673" s="13"/>
      <c r="P673" s="48"/>
    </row>
    <row r="674" spans="1:16" ht="12.75">
      <c r="A674" s="1">
        <v>1</v>
      </c>
      <c r="B674" s="4" t="s">
        <v>0</v>
      </c>
      <c r="C674" s="5" t="s">
        <v>7</v>
      </c>
      <c r="D674" s="49">
        <f>(E674*100)/$E$726</f>
        <v>42.52539488783754</v>
      </c>
      <c r="E674" s="7">
        <v>42492217</v>
      </c>
      <c r="F674" s="7">
        <v>28868304</v>
      </c>
      <c r="G674" s="7">
        <v>1773809</v>
      </c>
      <c r="H674" s="48">
        <f t="shared" si="106"/>
        <v>6.144486354307478</v>
      </c>
      <c r="I674" s="7">
        <v>-25246044</v>
      </c>
      <c r="J674" s="48">
        <f t="shared" si="107"/>
        <v>-87.45246689933707</v>
      </c>
      <c r="K674" s="7">
        <v>-8985464</v>
      </c>
      <c r="L674" s="48">
        <f t="shared" si="108"/>
        <v>-31.125707973700152</v>
      </c>
      <c r="M674" s="7">
        <v>700344</v>
      </c>
      <c r="N674" s="48">
        <f t="shared" si="109"/>
        <v>2.4259963453343154</v>
      </c>
      <c r="O674" s="13">
        <f aca="true" t="shared" si="112" ref="O674:O705">+F674+G674+I674+K674+M674</f>
        <v>-2889051</v>
      </c>
      <c r="P674" s="48">
        <f t="shared" si="110"/>
        <v>-10.00769217339543</v>
      </c>
    </row>
    <row r="675" spans="1:16" ht="12.75">
      <c r="A675" s="1">
        <f aca="true" t="shared" si="113" ref="A675:A689">+A674+1</f>
        <v>2</v>
      </c>
      <c r="B675" s="4" t="s">
        <v>0</v>
      </c>
      <c r="C675" s="8" t="s">
        <v>30</v>
      </c>
      <c r="D675" s="49">
        <f aca="true" t="shared" si="114" ref="D675:D726">(E675*100)/$E$726</f>
        <v>39.93934828013468</v>
      </c>
      <c r="E675" s="7">
        <v>39908188</v>
      </c>
      <c r="F675" s="7">
        <v>32739432</v>
      </c>
      <c r="G675" s="7">
        <v>-3219460</v>
      </c>
      <c r="H675" s="48">
        <f t="shared" si="106"/>
        <v>-9.833585384132505</v>
      </c>
      <c r="I675" s="7">
        <v>-20697148</v>
      </c>
      <c r="J675" s="48">
        <f t="shared" si="107"/>
        <v>-63.21779803632513</v>
      </c>
      <c r="K675" s="7">
        <v>-8984565</v>
      </c>
      <c r="L675" s="48">
        <f t="shared" si="108"/>
        <v>-27.44264164387458</v>
      </c>
      <c r="M675" s="7">
        <v>0</v>
      </c>
      <c r="N675" s="48">
        <f t="shared" si="109"/>
        <v>0</v>
      </c>
      <c r="O675" s="13">
        <f t="shared" si="112"/>
        <v>-161741</v>
      </c>
      <c r="P675" s="48">
        <f t="shared" si="110"/>
        <v>-0.49402506433220955</v>
      </c>
    </row>
    <row r="676" spans="1:16" ht="12.75">
      <c r="A676" s="1">
        <f t="shared" si="113"/>
        <v>3</v>
      </c>
      <c r="B676" s="4" t="s">
        <v>0</v>
      </c>
      <c r="C676" s="5" t="s">
        <v>40</v>
      </c>
      <c r="D676" s="49">
        <f t="shared" si="114"/>
        <v>9.539787847080413</v>
      </c>
      <c r="E676" s="7">
        <v>9532345</v>
      </c>
      <c r="F676" s="7">
        <v>2554226</v>
      </c>
      <c r="G676" s="7">
        <v>-395874</v>
      </c>
      <c r="H676" s="48">
        <f t="shared" si="106"/>
        <v>-15.498785150570075</v>
      </c>
      <c r="I676" s="7">
        <v>-1150927</v>
      </c>
      <c r="J676" s="48">
        <f t="shared" si="107"/>
        <v>-45.05971672044682</v>
      </c>
      <c r="K676" s="7">
        <v>-556797</v>
      </c>
      <c r="L676" s="48">
        <f t="shared" si="108"/>
        <v>-21.799049888302758</v>
      </c>
      <c r="M676" s="7">
        <v>510757</v>
      </c>
      <c r="N676" s="48">
        <f t="shared" si="109"/>
        <v>19.996546899138917</v>
      </c>
      <c r="O676" s="13">
        <f t="shared" si="112"/>
        <v>961385</v>
      </c>
      <c r="P676" s="48">
        <f t="shared" si="110"/>
        <v>37.638995139819265</v>
      </c>
    </row>
    <row r="677" spans="1:16" ht="12.75">
      <c r="A677" s="1">
        <f t="shared" si="113"/>
        <v>4</v>
      </c>
      <c r="B677" s="4" t="s">
        <v>0</v>
      </c>
      <c r="C677" s="5" t="s">
        <v>164</v>
      </c>
      <c r="D677" s="49">
        <f t="shared" si="114"/>
        <v>3.9351591718342736</v>
      </c>
      <c r="E677" s="7">
        <v>3932089</v>
      </c>
      <c r="F677" s="7">
        <v>3427159</v>
      </c>
      <c r="G677" s="7">
        <v>-373518</v>
      </c>
      <c r="H677" s="48">
        <f t="shared" si="106"/>
        <v>-10.89876483699764</v>
      </c>
      <c r="I677" s="7">
        <v>-2487201</v>
      </c>
      <c r="J677" s="48">
        <f t="shared" si="107"/>
        <v>-72.57325965909372</v>
      </c>
      <c r="K677" s="7">
        <v>-252906</v>
      </c>
      <c r="L677" s="48">
        <f t="shared" si="108"/>
        <v>-7.3794650321155215</v>
      </c>
      <c r="M677" s="7">
        <v>0</v>
      </c>
      <c r="N677" s="48">
        <f t="shared" si="109"/>
        <v>0</v>
      </c>
      <c r="O677" s="13">
        <f t="shared" si="112"/>
        <v>313534</v>
      </c>
      <c r="P677" s="48">
        <f t="shared" si="110"/>
        <v>9.14851047179311</v>
      </c>
    </row>
    <row r="678" spans="1:16" ht="12.75">
      <c r="A678" s="1">
        <f t="shared" si="113"/>
        <v>5</v>
      </c>
      <c r="B678" s="4" t="s">
        <v>23</v>
      </c>
      <c r="C678" s="5" t="s">
        <v>32</v>
      </c>
      <c r="D678" s="49">
        <f t="shared" si="114"/>
        <v>1.698984530741039</v>
      </c>
      <c r="E678" s="7">
        <v>1697659</v>
      </c>
      <c r="F678" s="7">
        <v>1206693</v>
      </c>
      <c r="G678" s="7">
        <v>-50424</v>
      </c>
      <c r="H678" s="48">
        <f t="shared" si="106"/>
        <v>-4.178693337907819</v>
      </c>
      <c r="I678" s="7">
        <v>-743887</v>
      </c>
      <c r="J678" s="48">
        <f t="shared" si="107"/>
        <v>-61.64674859305556</v>
      </c>
      <c r="K678" s="7">
        <v>-76193</v>
      </c>
      <c r="L678" s="48">
        <f t="shared" si="108"/>
        <v>-6.314199220514248</v>
      </c>
      <c r="M678" s="7">
        <v>85</v>
      </c>
      <c r="N678" s="48">
        <f t="shared" si="109"/>
        <v>0.007044045171389906</v>
      </c>
      <c r="O678" s="13">
        <f t="shared" si="112"/>
        <v>336274</v>
      </c>
      <c r="P678" s="48">
        <f t="shared" si="110"/>
        <v>27.867402893693757</v>
      </c>
    </row>
    <row r="679" spans="1:16" ht="12.75">
      <c r="A679" s="1">
        <f t="shared" si="113"/>
        <v>6</v>
      </c>
      <c r="B679" s="4" t="s">
        <v>23</v>
      </c>
      <c r="C679" s="5" t="s">
        <v>34</v>
      </c>
      <c r="D679" s="49">
        <f t="shared" si="114"/>
        <v>0.6519886750443828</v>
      </c>
      <c r="E679" s="7">
        <v>651480</v>
      </c>
      <c r="F679" s="7">
        <v>467309</v>
      </c>
      <c r="G679" s="7">
        <v>-184085</v>
      </c>
      <c r="H679" s="48">
        <f t="shared" si="106"/>
        <v>-39.392564662782014</v>
      </c>
      <c r="I679" s="7">
        <v>-158613</v>
      </c>
      <c r="J679" s="48">
        <f t="shared" si="107"/>
        <v>-33.94178156209275</v>
      </c>
      <c r="K679" s="7">
        <v>-98813</v>
      </c>
      <c r="L679" s="48">
        <f t="shared" si="108"/>
        <v>-21.145109552779854</v>
      </c>
      <c r="M679" s="7">
        <v>0</v>
      </c>
      <c r="N679" s="48">
        <f t="shared" si="109"/>
        <v>0</v>
      </c>
      <c r="O679" s="13">
        <f t="shared" si="112"/>
        <v>25798</v>
      </c>
      <c r="P679" s="48">
        <f t="shared" si="110"/>
        <v>5.520544222345386</v>
      </c>
    </row>
    <row r="680" spans="1:16" ht="12.75">
      <c r="A680" s="1">
        <f t="shared" si="113"/>
        <v>7</v>
      </c>
      <c r="B680" s="4" t="s">
        <v>0</v>
      </c>
      <c r="C680" s="5" t="s">
        <v>96</v>
      </c>
      <c r="D680" s="49">
        <f t="shared" si="114"/>
        <v>0.4146655178904029</v>
      </c>
      <c r="E680" s="7">
        <v>414342</v>
      </c>
      <c r="F680" s="7">
        <v>84037</v>
      </c>
      <c r="G680" s="7">
        <v>-93705</v>
      </c>
      <c r="H680" s="48">
        <f t="shared" si="106"/>
        <v>-111.50445637040828</v>
      </c>
      <c r="I680" s="7">
        <v>-79938</v>
      </c>
      <c r="J680" s="48">
        <f t="shared" si="107"/>
        <v>-95.12238656782132</v>
      </c>
      <c r="K680" s="7">
        <v>-42365</v>
      </c>
      <c r="L680" s="48">
        <f t="shared" si="108"/>
        <v>-50.41231838356914</v>
      </c>
      <c r="M680" s="7">
        <v>0</v>
      </c>
      <c r="N680" s="48">
        <f t="shared" si="109"/>
        <v>0</v>
      </c>
      <c r="O680" s="13">
        <f t="shared" si="112"/>
        <v>-131971</v>
      </c>
      <c r="P680" s="48">
        <f t="shared" si="110"/>
        <v>-157.03916132179873</v>
      </c>
    </row>
    <row r="681" spans="1:16" ht="12.75">
      <c r="A681" s="1">
        <f t="shared" si="113"/>
        <v>8</v>
      </c>
      <c r="B681" s="4" t="s">
        <v>0</v>
      </c>
      <c r="C681" s="5" t="s">
        <v>14</v>
      </c>
      <c r="D681" s="49">
        <f t="shared" si="114"/>
        <v>0.28290872255625116</v>
      </c>
      <c r="E681" s="7">
        <v>282688</v>
      </c>
      <c r="F681" s="7">
        <v>282688</v>
      </c>
      <c r="G681" s="7">
        <v>-91092</v>
      </c>
      <c r="H681" s="48">
        <f t="shared" si="106"/>
        <v>-32.22351143309939</v>
      </c>
      <c r="I681" s="7">
        <v>-1675</v>
      </c>
      <c r="J681" s="48">
        <f t="shared" si="107"/>
        <v>-0.5925260357708853</v>
      </c>
      <c r="K681" s="7">
        <v>-89786</v>
      </c>
      <c r="L681" s="48">
        <f t="shared" si="108"/>
        <v>-31.76151799864161</v>
      </c>
      <c r="M681" s="7">
        <v>0</v>
      </c>
      <c r="N681" s="48">
        <f t="shared" si="109"/>
        <v>0</v>
      </c>
      <c r="O681" s="13">
        <f t="shared" si="112"/>
        <v>100135</v>
      </c>
      <c r="P681" s="48">
        <f t="shared" si="110"/>
        <v>35.422444532488115</v>
      </c>
    </row>
    <row r="682" spans="1:16" ht="12.75">
      <c r="A682" s="1">
        <f t="shared" si="113"/>
        <v>9</v>
      </c>
      <c r="B682" s="4" t="s">
        <v>0</v>
      </c>
      <c r="C682" s="10" t="s">
        <v>169</v>
      </c>
      <c r="D682" s="49">
        <f t="shared" si="114"/>
        <v>0.2532555874767935</v>
      </c>
      <c r="E682" s="7">
        <v>253058</v>
      </c>
      <c r="F682" s="7">
        <v>274703</v>
      </c>
      <c r="G682" s="7">
        <v>-126130</v>
      </c>
      <c r="H682" s="48">
        <f t="shared" si="106"/>
        <v>-45.91504279166955</v>
      </c>
      <c r="I682" s="7">
        <v>-22285</v>
      </c>
      <c r="J682" s="48">
        <f t="shared" si="107"/>
        <v>-8.11239775320983</v>
      </c>
      <c r="K682" s="7">
        <v>-12207</v>
      </c>
      <c r="L682" s="48">
        <f t="shared" si="108"/>
        <v>-4.443708295868629</v>
      </c>
      <c r="M682" s="7">
        <v>0</v>
      </c>
      <c r="N682" s="48">
        <f t="shared" si="109"/>
        <v>0</v>
      </c>
      <c r="O682" s="13">
        <f t="shared" si="112"/>
        <v>114081</v>
      </c>
      <c r="P682" s="48">
        <f t="shared" si="110"/>
        <v>41.52885115925199</v>
      </c>
    </row>
    <row r="683" spans="1:16" ht="12.75">
      <c r="A683" s="1">
        <f t="shared" si="113"/>
        <v>10</v>
      </c>
      <c r="B683" s="4" t="s">
        <v>0</v>
      </c>
      <c r="C683" s="5" t="s">
        <v>6</v>
      </c>
      <c r="D683" s="49">
        <f t="shared" si="114"/>
        <v>0.14823565197331307</v>
      </c>
      <c r="E683" s="7">
        <v>148120</v>
      </c>
      <c r="F683" s="7">
        <v>70200</v>
      </c>
      <c r="G683" s="7">
        <v>-17450</v>
      </c>
      <c r="H683" s="48">
        <f t="shared" si="106"/>
        <v>-24.85754985754986</v>
      </c>
      <c r="I683" s="7">
        <v>-35895</v>
      </c>
      <c r="J683" s="48">
        <f t="shared" si="107"/>
        <v>-51.13247863247863</v>
      </c>
      <c r="K683" s="7">
        <v>-40805</v>
      </c>
      <c r="L683" s="48">
        <f t="shared" si="108"/>
        <v>-58.12678062678063</v>
      </c>
      <c r="M683" s="7">
        <v>9649</v>
      </c>
      <c r="N683" s="48">
        <f t="shared" si="109"/>
        <v>13.745014245014245</v>
      </c>
      <c r="O683" s="13">
        <f t="shared" si="112"/>
        <v>-14301</v>
      </c>
      <c r="P683" s="48">
        <f t="shared" si="110"/>
        <v>-20.371794871794872</v>
      </c>
    </row>
    <row r="684" spans="1:16" ht="12.75">
      <c r="A684" s="1">
        <f t="shared" si="113"/>
        <v>11</v>
      </c>
      <c r="B684" s="4" t="s">
        <v>0</v>
      </c>
      <c r="C684" s="5" t="s">
        <v>31</v>
      </c>
      <c r="D684" s="49">
        <f t="shared" si="114"/>
        <v>0.11137289201662245</v>
      </c>
      <c r="E684" s="7">
        <v>111286</v>
      </c>
      <c r="F684" s="7">
        <v>34872</v>
      </c>
      <c r="G684" s="7">
        <v>-38089</v>
      </c>
      <c r="H684" s="48">
        <f t="shared" si="106"/>
        <v>-109.22516632255105</v>
      </c>
      <c r="I684" s="7">
        <v>-11042</v>
      </c>
      <c r="J684" s="48">
        <f t="shared" si="107"/>
        <v>-31.664372562514338</v>
      </c>
      <c r="K684" s="7">
        <v>-24716</v>
      </c>
      <c r="L684" s="48">
        <f t="shared" si="108"/>
        <v>-70.8763477861895</v>
      </c>
      <c r="M684" s="7">
        <v>0</v>
      </c>
      <c r="N684" s="48">
        <f t="shared" si="109"/>
        <v>0</v>
      </c>
      <c r="O684" s="13">
        <f t="shared" si="112"/>
        <v>-38975</v>
      </c>
      <c r="P684" s="48">
        <f t="shared" si="110"/>
        <v>-111.76588667125488</v>
      </c>
    </row>
    <row r="685" spans="1:16" ht="12.75">
      <c r="A685" s="1">
        <f t="shared" si="113"/>
        <v>12</v>
      </c>
      <c r="B685" s="4" t="s">
        <v>17</v>
      </c>
      <c r="C685" s="5" t="s">
        <v>150</v>
      </c>
      <c r="D685" s="49">
        <f t="shared" si="114"/>
        <v>0.08228419730789766</v>
      </c>
      <c r="E685" s="7">
        <v>82220</v>
      </c>
      <c r="F685" s="7">
        <v>82220</v>
      </c>
      <c r="G685" s="7">
        <v>0</v>
      </c>
      <c r="H685" s="48">
        <f t="shared" si="106"/>
        <v>0</v>
      </c>
      <c r="I685" s="7">
        <v>0</v>
      </c>
      <c r="J685" s="48">
        <f t="shared" si="107"/>
        <v>0</v>
      </c>
      <c r="K685" s="7">
        <v>-13682</v>
      </c>
      <c r="L685" s="48">
        <f t="shared" si="108"/>
        <v>-16.640720019459984</v>
      </c>
      <c r="M685" s="7">
        <v>0</v>
      </c>
      <c r="N685" s="48">
        <f t="shared" si="109"/>
        <v>0</v>
      </c>
      <c r="O685" s="13">
        <f t="shared" si="112"/>
        <v>68538</v>
      </c>
      <c r="P685" s="48">
        <f t="shared" si="110"/>
        <v>83.35927998054001</v>
      </c>
    </row>
    <row r="686" spans="1:16" ht="12.75">
      <c r="A686" s="1">
        <f t="shared" si="113"/>
        <v>13</v>
      </c>
      <c r="B686" s="4" t="s">
        <v>0</v>
      </c>
      <c r="C686" s="5" t="s">
        <v>36</v>
      </c>
      <c r="D686" s="49">
        <f t="shared" si="114"/>
        <v>0.059748615272149176</v>
      </c>
      <c r="E686" s="7">
        <v>59702</v>
      </c>
      <c r="F686" s="7">
        <v>31525</v>
      </c>
      <c r="G686" s="7">
        <v>-8416</v>
      </c>
      <c r="H686" s="48">
        <f t="shared" si="106"/>
        <v>-26.696272799365584</v>
      </c>
      <c r="I686" s="7">
        <v>-13140</v>
      </c>
      <c r="J686" s="48">
        <f t="shared" si="107"/>
        <v>-41.6812053925456</v>
      </c>
      <c r="K686" s="7">
        <v>-5715</v>
      </c>
      <c r="L686" s="48">
        <f t="shared" si="108"/>
        <v>-18.128469468675654</v>
      </c>
      <c r="M686" s="7">
        <v>7535</v>
      </c>
      <c r="N686" s="48">
        <f t="shared" si="109"/>
        <v>23.901665344964314</v>
      </c>
      <c r="O686" s="13">
        <f t="shared" si="112"/>
        <v>11789</v>
      </c>
      <c r="P686" s="48">
        <f t="shared" si="110"/>
        <v>37.39571768437748</v>
      </c>
    </row>
    <row r="687" spans="1:16" ht="12.75">
      <c r="A687" s="1">
        <f t="shared" si="113"/>
        <v>14</v>
      </c>
      <c r="B687" s="4" t="s">
        <v>0</v>
      </c>
      <c r="C687" s="8" t="s">
        <v>172</v>
      </c>
      <c r="D687" s="49">
        <f t="shared" si="114"/>
        <v>0.053730920326729714</v>
      </c>
      <c r="E687" s="7">
        <v>53689</v>
      </c>
      <c r="F687" s="7">
        <v>5081</v>
      </c>
      <c r="G687" s="7">
        <v>0</v>
      </c>
      <c r="H687" s="48">
        <f t="shared" si="106"/>
        <v>0</v>
      </c>
      <c r="I687" s="7">
        <v>0</v>
      </c>
      <c r="J687" s="48">
        <f t="shared" si="107"/>
        <v>0</v>
      </c>
      <c r="K687" s="7">
        <v>-516</v>
      </c>
      <c r="L687" s="48">
        <f t="shared" si="108"/>
        <v>-10.155481204487305</v>
      </c>
      <c r="M687" s="7">
        <v>0</v>
      </c>
      <c r="N687" s="48">
        <f t="shared" si="109"/>
        <v>0</v>
      </c>
      <c r="O687" s="13">
        <f t="shared" si="112"/>
        <v>4565</v>
      </c>
      <c r="P687" s="48">
        <f t="shared" si="110"/>
        <v>89.8445187955127</v>
      </c>
    </row>
    <row r="688" spans="1:16" ht="12.75">
      <c r="A688" s="1">
        <f t="shared" si="113"/>
        <v>15</v>
      </c>
      <c r="B688" s="4" t="s">
        <v>0</v>
      </c>
      <c r="C688" s="5" t="s">
        <v>9</v>
      </c>
      <c r="D688" s="49">
        <f t="shared" si="114"/>
        <v>0.04646925484793982</v>
      </c>
      <c r="E688" s="7">
        <v>46433</v>
      </c>
      <c r="F688" s="7">
        <v>38720</v>
      </c>
      <c r="G688" s="7">
        <v>-30313</v>
      </c>
      <c r="H688" s="48">
        <f t="shared" si="106"/>
        <v>-78.28770661157024</v>
      </c>
      <c r="I688" s="7">
        <v>-8547</v>
      </c>
      <c r="J688" s="48">
        <f t="shared" si="107"/>
        <v>-22.073863636363637</v>
      </c>
      <c r="K688" s="7">
        <v>-14023</v>
      </c>
      <c r="L688" s="48">
        <f t="shared" si="108"/>
        <v>-36.21642561983471</v>
      </c>
      <c r="M688" s="7">
        <v>0</v>
      </c>
      <c r="N688" s="48">
        <f t="shared" si="109"/>
        <v>0</v>
      </c>
      <c r="O688" s="13">
        <f t="shared" si="112"/>
        <v>-14163</v>
      </c>
      <c r="P688" s="48">
        <f t="shared" si="110"/>
        <v>-36.57799586776859</v>
      </c>
    </row>
    <row r="689" spans="1:16" ht="12.75">
      <c r="A689" s="1">
        <f t="shared" si="113"/>
        <v>16</v>
      </c>
      <c r="B689" s="4" t="s">
        <v>0</v>
      </c>
      <c r="C689" s="5" t="s">
        <v>13</v>
      </c>
      <c r="D689" s="49">
        <f t="shared" si="114"/>
        <v>0.04464182910865228</v>
      </c>
      <c r="E689" s="7">
        <v>44607</v>
      </c>
      <c r="F689" s="7">
        <v>14027</v>
      </c>
      <c r="G689" s="7">
        <v>-1207</v>
      </c>
      <c r="H689" s="48">
        <f t="shared" si="106"/>
        <v>-8.604833535324731</v>
      </c>
      <c r="I689" s="7">
        <v>-13570</v>
      </c>
      <c r="J689" s="48">
        <f t="shared" si="107"/>
        <v>-96.74199757610323</v>
      </c>
      <c r="K689" s="7">
        <v>-6848</v>
      </c>
      <c r="L689" s="48">
        <f t="shared" si="108"/>
        <v>-48.820132601411565</v>
      </c>
      <c r="M689" s="7">
        <v>1701</v>
      </c>
      <c r="N689" s="48">
        <f t="shared" si="109"/>
        <v>12.126612960718614</v>
      </c>
      <c r="O689" s="13">
        <f t="shared" si="112"/>
        <v>-5897</v>
      </c>
      <c r="P689" s="48">
        <f t="shared" si="110"/>
        <v>-42.04035075212091</v>
      </c>
    </row>
    <row r="690" spans="1:16" ht="12.75">
      <c r="A690" s="1">
        <f aca="true" t="shared" si="115" ref="A690:A725">+A689+1</f>
        <v>17</v>
      </c>
      <c r="B690" s="4" t="s">
        <v>0</v>
      </c>
      <c r="C690" s="5" t="s">
        <v>42</v>
      </c>
      <c r="D690" s="49">
        <f t="shared" si="114"/>
        <v>0.04114510099634634</v>
      </c>
      <c r="E690" s="7">
        <v>41113</v>
      </c>
      <c r="F690" s="7">
        <v>38825</v>
      </c>
      <c r="G690" s="7">
        <v>-6617</v>
      </c>
      <c r="H690" s="48">
        <f t="shared" si="106"/>
        <v>-17.04314230521571</v>
      </c>
      <c r="I690" s="7">
        <v>-6041</v>
      </c>
      <c r="J690" s="48">
        <f t="shared" si="107"/>
        <v>-15.55956213779781</v>
      </c>
      <c r="K690" s="7">
        <v>-11230</v>
      </c>
      <c r="L690" s="48">
        <f t="shared" si="108"/>
        <v>-28.92466194462331</v>
      </c>
      <c r="M690" s="7">
        <v>0</v>
      </c>
      <c r="N690" s="48">
        <f t="shared" si="109"/>
        <v>0</v>
      </c>
      <c r="O690" s="13">
        <f t="shared" si="112"/>
        <v>14937</v>
      </c>
      <c r="P690" s="48">
        <f t="shared" si="110"/>
        <v>38.47263361236317</v>
      </c>
    </row>
    <row r="691" spans="1:16" ht="12.75">
      <c r="A691" s="1">
        <f t="shared" si="115"/>
        <v>18</v>
      </c>
      <c r="B691" s="4" t="s">
        <v>0</v>
      </c>
      <c r="C691" s="5" t="s">
        <v>98</v>
      </c>
      <c r="D691" s="49">
        <f t="shared" si="114"/>
        <v>0.03500230845103041</v>
      </c>
      <c r="E691" s="7">
        <v>34975</v>
      </c>
      <c r="F691" s="7">
        <v>18485</v>
      </c>
      <c r="G691" s="7">
        <v>-14559</v>
      </c>
      <c r="H691" s="48">
        <f t="shared" si="106"/>
        <v>-78.76115769542872</v>
      </c>
      <c r="I691" s="7">
        <v>-85</v>
      </c>
      <c r="J691" s="48">
        <f t="shared" si="107"/>
        <v>-0.4598322964565864</v>
      </c>
      <c r="K691" s="7">
        <v>-4522</v>
      </c>
      <c r="L691" s="48">
        <f t="shared" si="108"/>
        <v>-24.463078171490398</v>
      </c>
      <c r="M691" s="7">
        <v>0</v>
      </c>
      <c r="N691" s="48">
        <f t="shared" si="109"/>
        <v>0</v>
      </c>
      <c r="O691" s="13">
        <f t="shared" si="112"/>
        <v>-681</v>
      </c>
      <c r="P691" s="48">
        <f t="shared" si="110"/>
        <v>-3.68406816337571</v>
      </c>
    </row>
    <row r="692" spans="1:16" ht="12.75">
      <c r="A692" s="1">
        <f t="shared" si="115"/>
        <v>19</v>
      </c>
      <c r="B692" s="4" t="s">
        <v>0</v>
      </c>
      <c r="C692" s="5" t="s">
        <v>11</v>
      </c>
      <c r="D692" s="49">
        <f t="shared" si="114"/>
        <v>0.029814260788124287</v>
      </c>
      <c r="E692" s="7">
        <v>29791</v>
      </c>
      <c r="F692" s="7">
        <v>27761</v>
      </c>
      <c r="G692" s="7">
        <v>-12869</v>
      </c>
      <c r="H692" s="48">
        <f t="shared" si="106"/>
        <v>-46.356399265156156</v>
      </c>
      <c r="I692" s="7">
        <v>-5738</v>
      </c>
      <c r="J692" s="48">
        <f t="shared" si="107"/>
        <v>-20.669284247685603</v>
      </c>
      <c r="K692" s="7">
        <v>-14725</v>
      </c>
      <c r="L692" s="48">
        <f t="shared" si="108"/>
        <v>-53.042037390583914</v>
      </c>
      <c r="M692" s="7">
        <v>0</v>
      </c>
      <c r="N692" s="48">
        <f t="shared" si="109"/>
        <v>0</v>
      </c>
      <c r="O692" s="13">
        <f t="shared" si="112"/>
        <v>-5571</v>
      </c>
      <c r="P692" s="48">
        <f t="shared" si="110"/>
        <v>-20.06772090342567</v>
      </c>
    </row>
    <row r="693" spans="1:16" ht="12.75">
      <c r="A693" s="1">
        <f t="shared" si="115"/>
        <v>20</v>
      </c>
      <c r="B693" s="4" t="s">
        <v>23</v>
      </c>
      <c r="C693" s="5" t="s">
        <v>56</v>
      </c>
      <c r="D693" s="49">
        <f t="shared" si="114"/>
        <v>0.015969459212382908</v>
      </c>
      <c r="E693" s="7">
        <v>15957</v>
      </c>
      <c r="F693" s="7">
        <v>12081</v>
      </c>
      <c r="G693" s="7">
        <v>-12420</v>
      </c>
      <c r="H693" s="48">
        <f t="shared" si="106"/>
        <v>-102.80605910106779</v>
      </c>
      <c r="I693" s="7">
        <v>-4305</v>
      </c>
      <c r="J693" s="48">
        <f t="shared" si="107"/>
        <v>-35.63446734541843</v>
      </c>
      <c r="K693" s="7">
        <v>-4008</v>
      </c>
      <c r="L693" s="48">
        <f t="shared" si="108"/>
        <v>-33.176061584305934</v>
      </c>
      <c r="M693" s="7">
        <v>0</v>
      </c>
      <c r="N693" s="48">
        <f t="shared" si="109"/>
        <v>0</v>
      </c>
      <c r="O693" s="13">
        <f t="shared" si="112"/>
        <v>-8652</v>
      </c>
      <c r="P693" s="48">
        <f t="shared" si="110"/>
        <v>-71.61658803079216</v>
      </c>
    </row>
    <row r="694" spans="1:16" ht="12.75">
      <c r="A694" s="1">
        <f t="shared" si="115"/>
        <v>21</v>
      </c>
      <c r="B694" s="4" t="s">
        <v>0</v>
      </c>
      <c r="C694" s="5" t="s">
        <v>68</v>
      </c>
      <c r="D694" s="49">
        <f t="shared" si="114"/>
        <v>0.015412024307244268</v>
      </c>
      <c r="E694" s="7">
        <v>15400</v>
      </c>
      <c r="F694" s="7">
        <v>22309</v>
      </c>
      <c r="G694" s="7">
        <v>-1192</v>
      </c>
      <c r="H694" s="48">
        <f t="shared" si="106"/>
        <v>-5.343135057600072</v>
      </c>
      <c r="I694" s="7">
        <v>-3414</v>
      </c>
      <c r="J694" s="48">
        <f t="shared" si="107"/>
        <v>-15.303240844502218</v>
      </c>
      <c r="K694" s="7">
        <v>-11706</v>
      </c>
      <c r="L694" s="48">
        <f t="shared" si="108"/>
        <v>-52.47209646331077</v>
      </c>
      <c r="M694" s="7">
        <v>0</v>
      </c>
      <c r="N694" s="48">
        <f t="shared" si="109"/>
        <v>0</v>
      </c>
      <c r="O694" s="13">
        <f t="shared" si="112"/>
        <v>5997</v>
      </c>
      <c r="P694" s="48">
        <f t="shared" si="110"/>
        <v>26.881527634586938</v>
      </c>
    </row>
    <row r="695" spans="1:16" ht="12.75">
      <c r="A695" s="1">
        <f t="shared" si="115"/>
        <v>22</v>
      </c>
      <c r="B695" s="4" t="s">
        <v>0</v>
      </c>
      <c r="C695" s="5" t="s">
        <v>21</v>
      </c>
      <c r="D695" s="49">
        <f t="shared" si="114"/>
        <v>0.010292029738681822</v>
      </c>
      <c r="E695" s="7">
        <v>10284</v>
      </c>
      <c r="F695" s="7">
        <v>9515</v>
      </c>
      <c r="G695" s="7">
        <v>503</v>
      </c>
      <c r="H695" s="48">
        <f t="shared" si="106"/>
        <v>5.286389910667367</v>
      </c>
      <c r="I695" s="7">
        <v>-2481</v>
      </c>
      <c r="J695" s="48">
        <f t="shared" si="107"/>
        <v>-26.0746190225959</v>
      </c>
      <c r="K695" s="7">
        <v>-575</v>
      </c>
      <c r="L695" s="48">
        <f t="shared" si="108"/>
        <v>-6.04308985811876</v>
      </c>
      <c r="M695" s="7">
        <v>0</v>
      </c>
      <c r="N695" s="48">
        <f t="shared" si="109"/>
        <v>0</v>
      </c>
      <c r="O695" s="13">
        <f t="shared" si="112"/>
        <v>6962</v>
      </c>
      <c r="P695" s="48">
        <f t="shared" si="110"/>
        <v>73.16868102995271</v>
      </c>
    </row>
    <row r="696" spans="1:16" ht="12.75">
      <c r="A696" s="1">
        <f t="shared" si="115"/>
        <v>23</v>
      </c>
      <c r="B696" s="4" t="s">
        <v>0</v>
      </c>
      <c r="C696" s="5" t="s">
        <v>16</v>
      </c>
      <c r="D696" s="49">
        <f t="shared" si="114"/>
        <v>0.009530435550512154</v>
      </c>
      <c r="E696" s="7">
        <v>9523</v>
      </c>
      <c r="F696" s="7">
        <v>11545</v>
      </c>
      <c r="G696" s="7">
        <v>-35957</v>
      </c>
      <c r="H696" s="48">
        <f t="shared" si="106"/>
        <v>-311.45084452143783</v>
      </c>
      <c r="I696" s="7">
        <v>-20512</v>
      </c>
      <c r="J696" s="48">
        <f t="shared" si="107"/>
        <v>-177.6699870073625</v>
      </c>
      <c r="K696" s="7">
        <v>-6190</v>
      </c>
      <c r="L696" s="48">
        <f t="shared" si="108"/>
        <v>-53.61628410567345</v>
      </c>
      <c r="M696" s="7">
        <v>0</v>
      </c>
      <c r="N696" s="48">
        <f t="shared" si="109"/>
        <v>0</v>
      </c>
      <c r="O696" s="13">
        <f t="shared" si="112"/>
        <v>-51114</v>
      </c>
      <c r="P696" s="48">
        <f t="shared" si="110"/>
        <v>-442.7371156344738</v>
      </c>
    </row>
    <row r="697" spans="1:16" ht="12.75">
      <c r="A697" s="1">
        <f t="shared" si="115"/>
        <v>24</v>
      </c>
      <c r="B697" s="4" t="s">
        <v>23</v>
      </c>
      <c r="C697" s="5" t="s">
        <v>25</v>
      </c>
      <c r="D697" s="49">
        <f t="shared" si="114"/>
        <v>0.006764277421601559</v>
      </c>
      <c r="E697" s="7">
        <v>6759</v>
      </c>
      <c r="F697" s="7">
        <v>11405</v>
      </c>
      <c r="G697" s="7">
        <v>-5791</v>
      </c>
      <c r="H697" s="48">
        <f t="shared" si="106"/>
        <v>-50.77597544936432</v>
      </c>
      <c r="I697" s="7">
        <v>-2206</v>
      </c>
      <c r="J697" s="48">
        <f t="shared" si="107"/>
        <v>-19.342393686979396</v>
      </c>
      <c r="K697" s="7">
        <v>-4138</v>
      </c>
      <c r="L697" s="48">
        <f t="shared" si="108"/>
        <v>-36.28233231039018</v>
      </c>
      <c r="M697" s="7">
        <v>0</v>
      </c>
      <c r="N697" s="48">
        <f t="shared" si="109"/>
        <v>0</v>
      </c>
      <c r="O697" s="13">
        <f t="shared" si="112"/>
        <v>-730</v>
      </c>
      <c r="P697" s="48">
        <f t="shared" si="110"/>
        <v>-6.400701446733889</v>
      </c>
    </row>
    <row r="698" spans="1:16" ht="12.75">
      <c r="A698" s="1">
        <f t="shared" si="115"/>
        <v>25</v>
      </c>
      <c r="B698" s="4" t="s">
        <v>0</v>
      </c>
      <c r="C698" s="5" t="s">
        <v>22</v>
      </c>
      <c r="D698" s="49">
        <f t="shared" si="114"/>
        <v>0.006747264148015641</v>
      </c>
      <c r="E698" s="7">
        <v>6742</v>
      </c>
      <c r="F698" s="7">
        <v>5880</v>
      </c>
      <c r="G698" s="7">
        <v>-5802</v>
      </c>
      <c r="H698" s="48">
        <f t="shared" si="106"/>
        <v>-98.6734693877551</v>
      </c>
      <c r="I698" s="7">
        <v>-1501</v>
      </c>
      <c r="J698" s="48">
        <f t="shared" si="107"/>
        <v>-25.527210884353742</v>
      </c>
      <c r="K698" s="7">
        <v>-1486</v>
      </c>
      <c r="L698" s="48">
        <f t="shared" si="108"/>
        <v>-25.272108843537413</v>
      </c>
      <c r="M698" s="7">
        <v>0</v>
      </c>
      <c r="N698" s="48">
        <f t="shared" si="109"/>
        <v>0</v>
      </c>
      <c r="O698" s="13">
        <f t="shared" si="112"/>
        <v>-2909</v>
      </c>
      <c r="P698" s="48">
        <f t="shared" si="110"/>
        <v>-49.47278911564626</v>
      </c>
    </row>
    <row r="699" spans="1:16" ht="12.75">
      <c r="A699" s="1">
        <f t="shared" si="115"/>
        <v>26</v>
      </c>
      <c r="B699" s="4" t="s">
        <v>0</v>
      </c>
      <c r="C699" s="5" t="s">
        <v>170</v>
      </c>
      <c r="D699" s="49">
        <f t="shared" si="114"/>
        <v>0.005270111688438202</v>
      </c>
      <c r="E699" s="7">
        <v>5266</v>
      </c>
      <c r="F699" s="7">
        <v>12925</v>
      </c>
      <c r="G699" s="7">
        <v>-4748</v>
      </c>
      <c r="H699" s="48">
        <f t="shared" si="106"/>
        <v>-36.73500967117988</v>
      </c>
      <c r="I699" s="7">
        <v>-1125</v>
      </c>
      <c r="J699" s="48">
        <f t="shared" si="107"/>
        <v>-8.704061895551257</v>
      </c>
      <c r="K699" s="7">
        <v>-6793</v>
      </c>
      <c r="L699" s="48">
        <f t="shared" si="108"/>
        <v>-52.55705996131528</v>
      </c>
      <c r="M699" s="7">
        <v>0</v>
      </c>
      <c r="N699" s="48">
        <f t="shared" si="109"/>
        <v>0</v>
      </c>
      <c r="O699" s="13">
        <f t="shared" si="112"/>
        <v>259</v>
      </c>
      <c r="P699" s="48">
        <f t="shared" si="110"/>
        <v>2.003868471953578</v>
      </c>
    </row>
    <row r="700" spans="1:16" ht="12.75">
      <c r="A700" s="1">
        <f t="shared" si="115"/>
        <v>27</v>
      </c>
      <c r="B700" s="4" t="s">
        <v>0</v>
      </c>
      <c r="C700" s="5" t="s">
        <v>59</v>
      </c>
      <c r="D700" s="49">
        <f t="shared" si="114"/>
        <v>0.004444467529121546</v>
      </c>
      <c r="E700" s="7">
        <v>4441</v>
      </c>
      <c r="F700" s="7">
        <v>1023</v>
      </c>
      <c r="G700" s="7">
        <v>0</v>
      </c>
      <c r="H700" s="48">
        <f t="shared" si="106"/>
        <v>0</v>
      </c>
      <c r="I700" s="7">
        <v>-22</v>
      </c>
      <c r="J700" s="48">
        <f t="shared" si="107"/>
        <v>-2.150537634408602</v>
      </c>
      <c r="K700" s="7">
        <v>-918</v>
      </c>
      <c r="L700" s="48">
        <f t="shared" si="108"/>
        <v>-89.73607038123167</v>
      </c>
      <c r="M700" s="7">
        <v>0</v>
      </c>
      <c r="N700" s="48">
        <f t="shared" si="109"/>
        <v>0</v>
      </c>
      <c r="O700" s="13">
        <f t="shared" si="112"/>
        <v>83</v>
      </c>
      <c r="P700" s="48">
        <f t="shared" si="110"/>
        <v>8.113391984359726</v>
      </c>
    </row>
    <row r="701" spans="1:16" ht="12.75">
      <c r="A701" s="1">
        <f t="shared" si="115"/>
        <v>28</v>
      </c>
      <c r="B701" s="4" t="s">
        <v>23</v>
      </c>
      <c r="C701" s="5" t="s">
        <v>66</v>
      </c>
      <c r="D701" s="49">
        <f t="shared" si="114"/>
        <v>0.004140230166173347</v>
      </c>
      <c r="E701" s="7">
        <v>4137</v>
      </c>
      <c r="F701" s="7">
        <v>1907</v>
      </c>
      <c r="G701" s="7">
        <v>67</v>
      </c>
      <c r="H701" s="48">
        <f t="shared" si="106"/>
        <v>3.513371788148925</v>
      </c>
      <c r="I701" s="7">
        <v>0</v>
      </c>
      <c r="J701" s="48">
        <f t="shared" si="107"/>
        <v>0</v>
      </c>
      <c r="K701" s="7">
        <v>-1533</v>
      </c>
      <c r="L701" s="48">
        <f t="shared" si="108"/>
        <v>-80.38804404824332</v>
      </c>
      <c r="M701" s="7">
        <v>0</v>
      </c>
      <c r="N701" s="48">
        <f t="shared" si="109"/>
        <v>0</v>
      </c>
      <c r="O701" s="13">
        <f t="shared" si="112"/>
        <v>441</v>
      </c>
      <c r="P701" s="48">
        <f t="shared" si="110"/>
        <v>23.12532773990561</v>
      </c>
    </row>
    <row r="702" spans="1:16" ht="12.75">
      <c r="A702" s="1">
        <f t="shared" si="115"/>
        <v>29</v>
      </c>
      <c r="B702" s="4" t="s">
        <v>0</v>
      </c>
      <c r="C702" s="5" t="s">
        <v>3</v>
      </c>
      <c r="D702" s="49">
        <f t="shared" si="114"/>
        <v>0.0033145860068566897</v>
      </c>
      <c r="E702" s="7">
        <v>3312</v>
      </c>
      <c r="F702" s="7">
        <v>4609</v>
      </c>
      <c r="G702" s="7">
        <v>-3582</v>
      </c>
      <c r="H702" s="48">
        <f aca="true" t="shared" si="116" ref="H702:H765">+(G702*100)/F702</f>
        <v>-77.71750922108917</v>
      </c>
      <c r="I702" s="7">
        <v>-1665</v>
      </c>
      <c r="J702" s="48">
        <f t="shared" si="107"/>
        <v>-36.12497287914949</v>
      </c>
      <c r="K702" s="7">
        <v>-2092</v>
      </c>
      <c r="L702" s="48">
        <f t="shared" si="108"/>
        <v>-45.38945541332176</v>
      </c>
      <c r="M702" s="7">
        <v>0</v>
      </c>
      <c r="N702" s="48">
        <f t="shared" si="109"/>
        <v>0</v>
      </c>
      <c r="O702" s="13">
        <f t="shared" si="112"/>
        <v>-2730</v>
      </c>
      <c r="P702" s="48">
        <f t="shared" si="110"/>
        <v>-59.231937513560425</v>
      </c>
    </row>
    <row r="703" spans="1:16" ht="12.75">
      <c r="A703" s="1">
        <f t="shared" si="115"/>
        <v>30</v>
      </c>
      <c r="B703" s="4" t="s">
        <v>23</v>
      </c>
      <c r="C703" s="5" t="s">
        <v>26</v>
      </c>
      <c r="D703" s="49">
        <f t="shared" si="114"/>
        <v>0.002895258852003745</v>
      </c>
      <c r="E703" s="7">
        <v>2893</v>
      </c>
      <c r="F703" s="7">
        <v>3323</v>
      </c>
      <c r="G703" s="7">
        <v>-2545</v>
      </c>
      <c r="H703" s="48">
        <f t="shared" si="116"/>
        <v>-76.58742100511586</v>
      </c>
      <c r="I703" s="7">
        <v>-831</v>
      </c>
      <c r="J703" s="48">
        <f t="shared" si="107"/>
        <v>-25.00752332229913</v>
      </c>
      <c r="K703" s="7">
        <v>-4584</v>
      </c>
      <c r="L703" s="48">
        <f t="shared" si="108"/>
        <v>-137.94763767679808</v>
      </c>
      <c r="M703" s="7">
        <v>0</v>
      </c>
      <c r="N703" s="48">
        <f t="shared" si="109"/>
        <v>0</v>
      </c>
      <c r="O703" s="13">
        <f t="shared" si="112"/>
        <v>-4637</v>
      </c>
      <c r="P703" s="48">
        <f t="shared" si="110"/>
        <v>-139.54258200421307</v>
      </c>
    </row>
    <row r="704" spans="1:16" ht="12.75">
      <c r="A704" s="1">
        <f t="shared" si="115"/>
        <v>31</v>
      </c>
      <c r="B704" s="4" t="s">
        <v>0</v>
      </c>
      <c r="C704" s="5" t="s">
        <v>166</v>
      </c>
      <c r="D704" s="49">
        <f t="shared" si="114"/>
        <v>0.0028131948264716647</v>
      </c>
      <c r="E704" s="7">
        <v>2811</v>
      </c>
      <c r="F704" s="7">
        <v>2756</v>
      </c>
      <c r="G704" s="7">
        <v>0</v>
      </c>
      <c r="H704" s="48">
        <f t="shared" si="116"/>
        <v>0</v>
      </c>
      <c r="I704" s="7">
        <v>-282</v>
      </c>
      <c r="J704" s="48">
        <f t="shared" si="107"/>
        <v>-10.2322206095791</v>
      </c>
      <c r="K704" s="7">
        <v>0</v>
      </c>
      <c r="L704" s="48">
        <f t="shared" si="108"/>
        <v>0</v>
      </c>
      <c r="M704" s="7">
        <v>0</v>
      </c>
      <c r="N704" s="48">
        <f t="shared" si="109"/>
        <v>0</v>
      </c>
      <c r="O704" s="13">
        <f t="shared" si="112"/>
        <v>2474</v>
      </c>
      <c r="P704" s="48">
        <f t="shared" si="110"/>
        <v>89.7677793904209</v>
      </c>
    </row>
    <row r="705" spans="1:16" ht="12.75">
      <c r="A705" s="1">
        <f t="shared" si="115"/>
        <v>32</v>
      </c>
      <c r="B705" s="4" t="s">
        <v>46</v>
      </c>
      <c r="C705" s="5" t="s">
        <v>47</v>
      </c>
      <c r="D705" s="49">
        <f t="shared" si="114"/>
        <v>0.0027871745256932007</v>
      </c>
      <c r="E705" s="7">
        <v>2785</v>
      </c>
      <c r="F705" s="7">
        <v>402762</v>
      </c>
      <c r="G705" s="7">
        <v>-177155</v>
      </c>
      <c r="H705" s="48">
        <f t="shared" si="116"/>
        <v>-43.98503334475447</v>
      </c>
      <c r="I705" s="7">
        <v>-5118</v>
      </c>
      <c r="J705" s="48">
        <f t="shared" si="107"/>
        <v>-1.2707256394595319</v>
      </c>
      <c r="K705" s="7">
        <v>-42120</v>
      </c>
      <c r="L705" s="48">
        <f t="shared" si="108"/>
        <v>-10.45778896718161</v>
      </c>
      <c r="M705" s="7">
        <v>0</v>
      </c>
      <c r="N705" s="48">
        <f t="shared" si="109"/>
        <v>0</v>
      </c>
      <c r="O705" s="13">
        <f t="shared" si="112"/>
        <v>178369</v>
      </c>
      <c r="P705" s="48">
        <f t="shared" si="110"/>
        <v>44.28645204860439</v>
      </c>
    </row>
    <row r="706" spans="1:16" ht="12.75">
      <c r="A706" s="1">
        <f t="shared" si="115"/>
        <v>33</v>
      </c>
      <c r="B706" s="4" t="s">
        <v>0</v>
      </c>
      <c r="C706" s="5" t="s">
        <v>61</v>
      </c>
      <c r="D706" s="49">
        <f t="shared" si="114"/>
        <v>0.0021336646638340766</v>
      </c>
      <c r="E706" s="7">
        <v>2132</v>
      </c>
      <c r="F706" s="7">
        <v>-101</v>
      </c>
      <c r="G706" s="7">
        <v>-1312</v>
      </c>
      <c r="H706" s="48">
        <f t="shared" si="116"/>
        <v>1299.009900990099</v>
      </c>
      <c r="I706" s="7">
        <v>-711</v>
      </c>
      <c r="J706" s="48">
        <f t="shared" si="107"/>
        <v>703.960396039604</v>
      </c>
      <c r="K706" s="7">
        <v>-373</v>
      </c>
      <c r="L706" s="48">
        <f t="shared" si="108"/>
        <v>369.3069306930693</v>
      </c>
      <c r="M706" s="7">
        <v>0</v>
      </c>
      <c r="N706" s="48">
        <f t="shared" si="109"/>
        <v>0</v>
      </c>
      <c r="O706" s="13">
        <f aca="true" t="shared" si="117" ref="O706:O725">+F706+G706+I706+K706+M706</f>
        <v>-2497</v>
      </c>
      <c r="P706" s="48">
        <f t="shared" si="110"/>
        <v>2472.2772277227723</v>
      </c>
    </row>
    <row r="707" spans="1:16" ht="12.75">
      <c r="A707" s="1">
        <f t="shared" si="115"/>
        <v>34</v>
      </c>
      <c r="B707" s="4" t="s">
        <v>0</v>
      </c>
      <c r="C707" s="5" t="s">
        <v>5</v>
      </c>
      <c r="D707" s="49">
        <f t="shared" si="114"/>
        <v>0.002013570967933472</v>
      </c>
      <c r="E707" s="7">
        <v>2012</v>
      </c>
      <c r="F707" s="7">
        <v>4038</v>
      </c>
      <c r="G707" s="7">
        <v>-1830</v>
      </c>
      <c r="H707" s="48">
        <f t="shared" si="116"/>
        <v>-45.31946508172363</v>
      </c>
      <c r="I707" s="7">
        <v>-276</v>
      </c>
      <c r="J707" s="48">
        <f t="shared" si="107"/>
        <v>-6.8350668647845465</v>
      </c>
      <c r="K707" s="7">
        <v>-862</v>
      </c>
      <c r="L707" s="48">
        <f t="shared" si="108"/>
        <v>-21.34720158494304</v>
      </c>
      <c r="M707" s="7">
        <v>0</v>
      </c>
      <c r="N707" s="48">
        <f t="shared" si="109"/>
        <v>0</v>
      </c>
      <c r="O707" s="13">
        <f t="shared" si="117"/>
        <v>1070</v>
      </c>
      <c r="P707" s="48">
        <f t="shared" si="110"/>
        <v>26.498266468548785</v>
      </c>
    </row>
    <row r="708" spans="1:16" ht="12.75">
      <c r="A708" s="1">
        <f t="shared" si="115"/>
        <v>35</v>
      </c>
      <c r="B708" s="4" t="s">
        <v>0</v>
      </c>
      <c r="C708" s="14" t="s">
        <v>173</v>
      </c>
      <c r="D708" s="49">
        <f t="shared" si="114"/>
        <v>0.001612257867465618</v>
      </c>
      <c r="E708" s="7">
        <v>1611</v>
      </c>
      <c r="F708" s="7">
        <v>886</v>
      </c>
      <c r="G708" s="7">
        <v>-1361</v>
      </c>
      <c r="H708" s="48">
        <f t="shared" si="116"/>
        <v>-153.6117381489842</v>
      </c>
      <c r="I708" s="7">
        <v>-349</v>
      </c>
      <c r="J708" s="48">
        <f t="shared" si="107"/>
        <v>-39.39051918735892</v>
      </c>
      <c r="K708" s="7">
        <v>-2269</v>
      </c>
      <c r="L708" s="48">
        <f t="shared" si="108"/>
        <v>-256.09480812641084</v>
      </c>
      <c r="M708" s="7">
        <v>0</v>
      </c>
      <c r="N708" s="48">
        <f t="shared" si="109"/>
        <v>0</v>
      </c>
      <c r="O708" s="13">
        <f t="shared" si="117"/>
        <v>-3093</v>
      </c>
      <c r="P708" s="48">
        <f t="shared" si="110"/>
        <v>-349.09706546275396</v>
      </c>
    </row>
    <row r="709" spans="1:16" ht="12.75">
      <c r="A709" s="1">
        <f t="shared" si="115"/>
        <v>36</v>
      </c>
      <c r="B709" s="4" t="s">
        <v>23</v>
      </c>
      <c r="C709" s="5" t="s">
        <v>69</v>
      </c>
      <c r="D709" s="49">
        <f t="shared" si="114"/>
        <v>0.0014381220084097412</v>
      </c>
      <c r="E709" s="7">
        <v>1437</v>
      </c>
      <c r="F709" s="7">
        <v>1562</v>
      </c>
      <c r="G709" s="7">
        <v>-2118</v>
      </c>
      <c r="H709" s="48">
        <f t="shared" si="116"/>
        <v>-135.595390524968</v>
      </c>
      <c r="I709" s="7">
        <v>-419</v>
      </c>
      <c r="J709" s="48">
        <f t="shared" si="107"/>
        <v>-26.824583866837386</v>
      </c>
      <c r="K709" s="7">
        <v>-1313</v>
      </c>
      <c r="L709" s="48">
        <f t="shared" si="108"/>
        <v>-84.05889884763124</v>
      </c>
      <c r="M709" s="7">
        <v>0</v>
      </c>
      <c r="N709" s="48">
        <f t="shared" si="109"/>
        <v>0</v>
      </c>
      <c r="O709" s="13">
        <f t="shared" si="117"/>
        <v>-2288</v>
      </c>
      <c r="P709" s="48">
        <f t="shared" si="110"/>
        <v>-146.4788732394366</v>
      </c>
    </row>
    <row r="710" spans="1:16" ht="12.75">
      <c r="A710" s="1">
        <f t="shared" si="115"/>
        <v>37</v>
      </c>
      <c r="B710" s="4" t="s">
        <v>23</v>
      </c>
      <c r="C710" s="5" t="s">
        <v>62</v>
      </c>
      <c r="D710" s="49">
        <f t="shared" si="114"/>
        <v>0.0014090993652337617</v>
      </c>
      <c r="E710" s="7">
        <v>1408</v>
      </c>
      <c r="F710" s="7">
        <v>3001</v>
      </c>
      <c r="G710" s="7">
        <v>-1165</v>
      </c>
      <c r="H710" s="48">
        <f t="shared" si="116"/>
        <v>-38.82039320226591</v>
      </c>
      <c r="I710" s="7">
        <v>-48</v>
      </c>
      <c r="J710" s="48">
        <f t="shared" si="107"/>
        <v>-1.599466844385205</v>
      </c>
      <c r="K710" s="7">
        <v>-1071</v>
      </c>
      <c r="L710" s="48">
        <f t="shared" si="108"/>
        <v>-35.68810396534489</v>
      </c>
      <c r="M710" s="7">
        <v>0</v>
      </c>
      <c r="N710" s="48">
        <f t="shared" si="109"/>
        <v>0</v>
      </c>
      <c r="O710" s="13">
        <f t="shared" si="117"/>
        <v>717</v>
      </c>
      <c r="P710" s="48">
        <f t="shared" si="110"/>
        <v>23.892035988004</v>
      </c>
    </row>
    <row r="711" spans="1:16" ht="12.75">
      <c r="A711" s="1">
        <f t="shared" si="115"/>
        <v>38</v>
      </c>
      <c r="B711" s="4" t="s">
        <v>0</v>
      </c>
      <c r="C711" s="5" t="s">
        <v>19</v>
      </c>
      <c r="D711" s="49">
        <f t="shared" si="114"/>
        <v>0.0013970899956437012</v>
      </c>
      <c r="E711" s="7">
        <v>1396</v>
      </c>
      <c r="F711" s="7">
        <v>2042</v>
      </c>
      <c r="G711" s="7">
        <v>16584</v>
      </c>
      <c r="H711" s="48">
        <f t="shared" si="116"/>
        <v>812.1449559255632</v>
      </c>
      <c r="I711" s="7">
        <v>-739</v>
      </c>
      <c r="J711" s="48">
        <f t="shared" si="107"/>
        <v>-36.190009794319295</v>
      </c>
      <c r="K711" s="7">
        <v>0</v>
      </c>
      <c r="L711" s="48">
        <f t="shared" si="108"/>
        <v>0</v>
      </c>
      <c r="M711" s="7">
        <v>0</v>
      </c>
      <c r="N711" s="48">
        <f t="shared" si="109"/>
        <v>0</v>
      </c>
      <c r="O711" s="13">
        <f t="shared" si="117"/>
        <v>17887</v>
      </c>
      <c r="P711" s="48">
        <f t="shared" si="110"/>
        <v>875.9549461312439</v>
      </c>
    </row>
    <row r="712" spans="1:16" ht="12.75">
      <c r="A712" s="1">
        <f t="shared" si="115"/>
        <v>39</v>
      </c>
      <c r="B712" s="4" t="s">
        <v>0</v>
      </c>
      <c r="C712" s="5" t="s">
        <v>75</v>
      </c>
      <c r="D712" s="49">
        <f t="shared" si="114"/>
        <v>0.0012199517941903094</v>
      </c>
      <c r="E712" s="7">
        <v>1219</v>
      </c>
      <c r="F712" s="7">
        <v>497</v>
      </c>
      <c r="G712" s="7">
        <v>0</v>
      </c>
      <c r="H712" s="48">
        <f t="shared" si="116"/>
        <v>0</v>
      </c>
      <c r="I712" s="7">
        <v>-206</v>
      </c>
      <c r="J712" s="48">
        <f aca="true" t="shared" si="118" ref="J712:J775">+(I712*100)/F712</f>
        <v>-41.4486921529175</v>
      </c>
      <c r="K712" s="7">
        <v>0</v>
      </c>
      <c r="L712" s="48">
        <f aca="true" t="shared" si="119" ref="L712:L775">+(K712*100)/F712</f>
        <v>0</v>
      </c>
      <c r="M712" s="7">
        <v>224</v>
      </c>
      <c r="N712" s="48">
        <f aca="true" t="shared" si="120" ref="N712:N775">+(M712*100)/F712</f>
        <v>45.070422535211264</v>
      </c>
      <c r="O712" s="13">
        <f t="shared" si="117"/>
        <v>515</v>
      </c>
      <c r="P712" s="48">
        <f aca="true" t="shared" si="121" ref="P712:P775">+(O712*100)/F712</f>
        <v>103.62173038229376</v>
      </c>
    </row>
    <row r="713" spans="1:16" ht="12.75">
      <c r="A713" s="1">
        <f t="shared" si="115"/>
        <v>40</v>
      </c>
      <c r="B713" s="4" t="s">
        <v>23</v>
      </c>
      <c r="C713" s="5" t="s">
        <v>52</v>
      </c>
      <c r="D713" s="49">
        <f t="shared" si="114"/>
        <v>0.0009737597175940697</v>
      </c>
      <c r="E713" s="7">
        <v>973</v>
      </c>
      <c r="F713" s="7">
        <v>978</v>
      </c>
      <c r="G713" s="7">
        <v>-3</v>
      </c>
      <c r="H713" s="48">
        <f t="shared" si="116"/>
        <v>-0.3067484662576687</v>
      </c>
      <c r="I713" s="7">
        <v>-235</v>
      </c>
      <c r="J713" s="48">
        <f t="shared" si="118"/>
        <v>-24.028629856850717</v>
      </c>
      <c r="K713" s="7">
        <v>-243</v>
      </c>
      <c r="L713" s="48">
        <f t="shared" si="119"/>
        <v>-24.846625766871167</v>
      </c>
      <c r="M713" s="7">
        <v>0</v>
      </c>
      <c r="N713" s="48">
        <f t="shared" si="120"/>
        <v>0</v>
      </c>
      <c r="O713" s="13">
        <f t="shared" si="117"/>
        <v>497</v>
      </c>
      <c r="P713" s="48">
        <f t="shared" si="121"/>
        <v>50.81799591002045</v>
      </c>
    </row>
    <row r="714" spans="1:16" ht="12.75">
      <c r="A714" s="1">
        <f t="shared" si="115"/>
        <v>41</v>
      </c>
      <c r="B714" s="4" t="s">
        <v>0</v>
      </c>
      <c r="C714" s="5" t="s">
        <v>4</v>
      </c>
      <c r="D714" s="49">
        <f t="shared" si="114"/>
        <v>0.0007535879417762944</v>
      </c>
      <c r="E714" s="7">
        <v>753</v>
      </c>
      <c r="F714" s="7">
        <v>-541</v>
      </c>
      <c r="G714" s="7">
        <v>0</v>
      </c>
      <c r="H714" s="48">
        <f t="shared" si="116"/>
        <v>0</v>
      </c>
      <c r="I714" s="7">
        <v>-160</v>
      </c>
      <c r="J714" s="48">
        <f t="shared" si="118"/>
        <v>29.57486136783734</v>
      </c>
      <c r="K714" s="7">
        <v>-139</v>
      </c>
      <c r="L714" s="48">
        <f t="shared" si="119"/>
        <v>25.693160813308687</v>
      </c>
      <c r="M714" s="7">
        <v>0</v>
      </c>
      <c r="N714" s="48">
        <f t="shared" si="120"/>
        <v>0</v>
      </c>
      <c r="O714" s="13">
        <f t="shared" si="117"/>
        <v>-840</v>
      </c>
      <c r="P714" s="48">
        <f t="shared" si="121"/>
        <v>155.26802218114602</v>
      </c>
    </row>
    <row r="715" spans="1:16" ht="12.75">
      <c r="A715" s="1">
        <f t="shared" si="115"/>
        <v>42</v>
      </c>
      <c r="B715" s="4" t="s">
        <v>23</v>
      </c>
      <c r="C715" s="5" t="s">
        <v>43</v>
      </c>
      <c r="D715" s="49">
        <f t="shared" si="114"/>
        <v>0.000605472383498882</v>
      </c>
      <c r="E715" s="7">
        <v>605</v>
      </c>
      <c r="F715" s="7">
        <v>2779</v>
      </c>
      <c r="G715" s="7">
        <v>-994</v>
      </c>
      <c r="H715" s="48">
        <f t="shared" si="116"/>
        <v>-35.768261964735515</v>
      </c>
      <c r="I715" s="7">
        <v>-165</v>
      </c>
      <c r="J715" s="48">
        <f t="shared" si="118"/>
        <v>-5.937387549478229</v>
      </c>
      <c r="K715" s="7">
        <v>-413</v>
      </c>
      <c r="L715" s="48">
        <f t="shared" si="119"/>
        <v>-14.861460957178842</v>
      </c>
      <c r="M715" s="7">
        <v>0</v>
      </c>
      <c r="N715" s="48">
        <f t="shared" si="120"/>
        <v>0</v>
      </c>
      <c r="O715" s="13">
        <f t="shared" si="117"/>
        <v>1207</v>
      </c>
      <c r="P715" s="48">
        <f t="shared" si="121"/>
        <v>43.43288952860741</v>
      </c>
    </row>
    <row r="716" spans="1:16" ht="12.75">
      <c r="A716" s="1">
        <f t="shared" si="115"/>
        <v>43</v>
      </c>
      <c r="B716" s="4" t="s">
        <v>0</v>
      </c>
      <c r="C716" s="5" t="s">
        <v>50</v>
      </c>
      <c r="D716" s="49">
        <f t="shared" si="114"/>
        <v>0.000418326374053773</v>
      </c>
      <c r="E716" s="7">
        <v>418</v>
      </c>
      <c r="F716" s="7">
        <v>-514</v>
      </c>
      <c r="G716" s="7">
        <v>-450</v>
      </c>
      <c r="H716" s="48">
        <f t="shared" si="116"/>
        <v>87.54863813229572</v>
      </c>
      <c r="I716" s="7">
        <v>-85</v>
      </c>
      <c r="J716" s="48">
        <f t="shared" si="118"/>
        <v>16.53696498054475</v>
      </c>
      <c r="K716" s="7">
        <v>-117</v>
      </c>
      <c r="L716" s="48">
        <f t="shared" si="119"/>
        <v>22.762645914396888</v>
      </c>
      <c r="M716" s="7">
        <v>0</v>
      </c>
      <c r="N716" s="48">
        <f t="shared" si="120"/>
        <v>0</v>
      </c>
      <c r="O716" s="13">
        <f t="shared" si="117"/>
        <v>-1166</v>
      </c>
      <c r="P716" s="48">
        <f t="shared" si="121"/>
        <v>226.84824902723736</v>
      </c>
    </row>
    <row r="717" spans="1:16" ht="12.75">
      <c r="A717" s="1">
        <f t="shared" si="115"/>
        <v>44</v>
      </c>
      <c r="B717" s="4" t="s">
        <v>0</v>
      </c>
      <c r="C717" s="5" t="s">
        <v>149</v>
      </c>
      <c r="D717" s="49">
        <f t="shared" si="114"/>
        <v>0.0003973099772711672</v>
      </c>
      <c r="E717" s="7">
        <v>397</v>
      </c>
      <c r="F717" s="7">
        <v>114</v>
      </c>
      <c r="G717" s="7">
        <v>0</v>
      </c>
      <c r="H717" s="48">
        <f t="shared" si="116"/>
        <v>0</v>
      </c>
      <c r="I717" s="7">
        <v>-34</v>
      </c>
      <c r="J717" s="48">
        <f t="shared" si="118"/>
        <v>-29.82456140350877</v>
      </c>
      <c r="K717" s="7">
        <v>-110</v>
      </c>
      <c r="L717" s="48">
        <f t="shared" si="119"/>
        <v>-96.49122807017544</v>
      </c>
      <c r="M717" s="7">
        <v>78</v>
      </c>
      <c r="N717" s="48">
        <f t="shared" si="120"/>
        <v>68.42105263157895</v>
      </c>
      <c r="O717" s="13">
        <f t="shared" si="117"/>
        <v>48</v>
      </c>
      <c r="P717" s="48">
        <f t="shared" si="121"/>
        <v>42.10526315789474</v>
      </c>
    </row>
    <row r="718" spans="1:16" ht="12.75">
      <c r="A718" s="1">
        <f t="shared" si="115"/>
        <v>45</v>
      </c>
      <c r="B718" s="4" t="s">
        <v>23</v>
      </c>
      <c r="C718" s="5" t="s">
        <v>64</v>
      </c>
      <c r="D718" s="49">
        <f t="shared" si="114"/>
        <v>0.0003792959228860765</v>
      </c>
      <c r="E718" s="7">
        <v>379</v>
      </c>
      <c r="F718" s="7">
        <v>817</v>
      </c>
      <c r="G718" s="7">
        <v>0</v>
      </c>
      <c r="H718" s="48">
        <f t="shared" si="116"/>
        <v>0</v>
      </c>
      <c r="I718" s="7">
        <v>-110</v>
      </c>
      <c r="J718" s="48">
        <f t="shared" si="118"/>
        <v>-13.46389228886169</v>
      </c>
      <c r="K718" s="7">
        <v>-125</v>
      </c>
      <c r="L718" s="48">
        <f t="shared" si="119"/>
        <v>-15.299877600979192</v>
      </c>
      <c r="M718" s="7">
        <v>0</v>
      </c>
      <c r="N718" s="48">
        <f t="shared" si="120"/>
        <v>0</v>
      </c>
      <c r="O718" s="13">
        <f t="shared" si="117"/>
        <v>582</v>
      </c>
      <c r="P718" s="48">
        <f t="shared" si="121"/>
        <v>71.23623011015911</v>
      </c>
    </row>
    <row r="719" spans="1:16" ht="12.75">
      <c r="A719" s="1">
        <f t="shared" si="115"/>
        <v>46</v>
      </c>
      <c r="B719" s="4" t="s">
        <v>0</v>
      </c>
      <c r="C719" s="5" t="s">
        <v>65</v>
      </c>
      <c r="D719" s="49">
        <f t="shared" si="114"/>
        <v>0.00035727874530429895</v>
      </c>
      <c r="E719" s="7">
        <v>357</v>
      </c>
      <c r="F719" s="7">
        <v>-768</v>
      </c>
      <c r="G719" s="7">
        <v>-1587</v>
      </c>
      <c r="H719" s="48">
        <f t="shared" si="116"/>
        <v>206.640625</v>
      </c>
      <c r="I719" s="7">
        <v>-14</v>
      </c>
      <c r="J719" s="48">
        <f t="shared" si="118"/>
        <v>1.8229166666666667</v>
      </c>
      <c r="K719" s="7">
        <v>-961</v>
      </c>
      <c r="L719" s="48">
        <f t="shared" si="119"/>
        <v>125.13020833333333</v>
      </c>
      <c r="M719" s="7">
        <v>0</v>
      </c>
      <c r="N719" s="48">
        <f t="shared" si="120"/>
        <v>0</v>
      </c>
      <c r="O719" s="13">
        <f t="shared" si="117"/>
        <v>-3330</v>
      </c>
      <c r="P719" s="48">
        <f t="shared" si="121"/>
        <v>433.59375</v>
      </c>
    </row>
    <row r="720" spans="1:16" ht="12.75">
      <c r="A720" s="1">
        <f t="shared" si="115"/>
        <v>47</v>
      </c>
      <c r="B720" s="4" t="s">
        <v>0</v>
      </c>
      <c r="C720" s="5" t="s">
        <v>165</v>
      </c>
      <c r="D720" s="49">
        <f t="shared" si="114"/>
        <v>0.0002411881726003811</v>
      </c>
      <c r="E720" s="7">
        <v>241</v>
      </c>
      <c r="F720" s="7">
        <v>64</v>
      </c>
      <c r="G720" s="7">
        <v>0</v>
      </c>
      <c r="H720" s="48">
        <f t="shared" si="116"/>
        <v>0</v>
      </c>
      <c r="I720" s="7">
        <v>-77</v>
      </c>
      <c r="J720" s="48">
        <f t="shared" si="118"/>
        <v>-120.3125</v>
      </c>
      <c r="K720" s="7">
        <v>-77</v>
      </c>
      <c r="L720" s="48">
        <f t="shared" si="119"/>
        <v>-120.3125</v>
      </c>
      <c r="M720" s="7">
        <v>0</v>
      </c>
      <c r="N720" s="48">
        <f t="shared" si="120"/>
        <v>0</v>
      </c>
      <c r="O720" s="13">
        <f t="shared" si="117"/>
        <v>-90</v>
      </c>
      <c r="P720" s="48">
        <f t="shared" si="121"/>
        <v>-140.625</v>
      </c>
    </row>
    <row r="721" spans="1:16" ht="12.75">
      <c r="A721" s="1">
        <f t="shared" si="115"/>
        <v>48</v>
      </c>
      <c r="B721" s="4" t="s">
        <v>0</v>
      </c>
      <c r="C721" s="5" t="s">
        <v>63</v>
      </c>
      <c r="D721" s="49">
        <f t="shared" si="114"/>
        <v>0.000187146009445109</v>
      </c>
      <c r="E721" s="7">
        <v>187</v>
      </c>
      <c r="F721" s="7">
        <v>-19</v>
      </c>
      <c r="G721" s="7">
        <v>-447</v>
      </c>
      <c r="H721" s="48">
        <f t="shared" si="116"/>
        <v>2352.6315789473683</v>
      </c>
      <c r="I721" s="7">
        <v>-58</v>
      </c>
      <c r="J721" s="48">
        <f t="shared" si="118"/>
        <v>305.2631578947368</v>
      </c>
      <c r="K721" s="7">
        <v>-116</v>
      </c>
      <c r="L721" s="48">
        <f t="shared" si="119"/>
        <v>610.5263157894736</v>
      </c>
      <c r="M721" s="7">
        <v>0</v>
      </c>
      <c r="N721" s="48">
        <f t="shared" si="120"/>
        <v>0</v>
      </c>
      <c r="O721" s="13">
        <f t="shared" si="117"/>
        <v>-640</v>
      </c>
      <c r="P721" s="48">
        <f t="shared" si="121"/>
        <v>3368.4210526315787</v>
      </c>
    </row>
    <row r="722" spans="1:16" ht="12.75">
      <c r="A722" s="1">
        <f t="shared" si="115"/>
        <v>49</v>
      </c>
      <c r="B722" s="4" t="s">
        <v>0</v>
      </c>
      <c r="C722" s="5" t="s">
        <v>10</v>
      </c>
      <c r="D722" s="49">
        <f t="shared" si="114"/>
        <v>0.00017313507825670509</v>
      </c>
      <c r="E722" s="7">
        <v>173</v>
      </c>
      <c r="F722" s="7">
        <v>-905</v>
      </c>
      <c r="G722" s="7">
        <v>0</v>
      </c>
      <c r="H722" s="48">
        <f t="shared" si="116"/>
        <v>0</v>
      </c>
      <c r="I722" s="7">
        <v>-76</v>
      </c>
      <c r="J722" s="48">
        <f t="shared" si="118"/>
        <v>8.397790055248619</v>
      </c>
      <c r="K722" s="7">
        <v>-971</v>
      </c>
      <c r="L722" s="48">
        <f t="shared" si="119"/>
        <v>107.29281767955801</v>
      </c>
      <c r="M722" s="7">
        <v>0</v>
      </c>
      <c r="N722" s="48">
        <f t="shared" si="120"/>
        <v>0</v>
      </c>
      <c r="O722" s="13">
        <f t="shared" si="117"/>
        <v>-1952</v>
      </c>
      <c r="P722" s="48">
        <f t="shared" si="121"/>
        <v>215.69060773480663</v>
      </c>
    </row>
    <row r="723" spans="1:16" ht="12.75">
      <c r="A723" s="1">
        <f t="shared" si="115"/>
        <v>50</v>
      </c>
      <c r="B723" s="4" t="s">
        <v>0</v>
      </c>
      <c r="C723" s="5" t="s">
        <v>53</v>
      </c>
      <c r="D723" s="49">
        <f t="shared" si="114"/>
        <v>7.806090233539304E-05</v>
      </c>
      <c r="E723" s="7">
        <v>78</v>
      </c>
      <c r="F723" s="7">
        <v>124</v>
      </c>
      <c r="G723" s="7">
        <v>0</v>
      </c>
      <c r="H723" s="48">
        <f t="shared" si="116"/>
        <v>0</v>
      </c>
      <c r="I723" s="7">
        <v>-23</v>
      </c>
      <c r="J723" s="48">
        <f t="shared" si="118"/>
        <v>-18.548387096774192</v>
      </c>
      <c r="K723" s="7">
        <v>-266</v>
      </c>
      <c r="L723" s="48">
        <f t="shared" si="119"/>
        <v>-214.51612903225808</v>
      </c>
      <c r="M723" s="7">
        <v>0</v>
      </c>
      <c r="N723" s="48">
        <f t="shared" si="120"/>
        <v>0</v>
      </c>
      <c r="O723" s="13">
        <f t="shared" si="117"/>
        <v>-165</v>
      </c>
      <c r="P723" s="48">
        <f t="shared" si="121"/>
        <v>-133.06451612903226</v>
      </c>
    </row>
    <row r="724" spans="1:16" ht="12.75">
      <c r="A724" s="1">
        <f t="shared" si="115"/>
        <v>51</v>
      </c>
      <c r="B724" s="4" t="s">
        <v>0</v>
      </c>
      <c r="C724" s="5" t="s">
        <v>41</v>
      </c>
      <c r="D724" s="49">
        <f t="shared" si="114"/>
        <v>-1.5011711987575587E-05</v>
      </c>
      <c r="E724" s="7">
        <v>-15</v>
      </c>
      <c r="F724" s="7">
        <v>-329</v>
      </c>
      <c r="G724" s="7">
        <v>0</v>
      </c>
      <c r="H724" s="48">
        <f t="shared" si="116"/>
        <v>0</v>
      </c>
      <c r="I724" s="7">
        <v>-10</v>
      </c>
      <c r="J724" s="48">
        <f t="shared" si="118"/>
        <v>3.0395136778115504</v>
      </c>
      <c r="K724" s="7">
        <v>-5</v>
      </c>
      <c r="L724" s="48">
        <f t="shared" si="119"/>
        <v>1.5197568389057752</v>
      </c>
      <c r="M724" s="7">
        <v>0</v>
      </c>
      <c r="N724" s="48">
        <f t="shared" si="120"/>
        <v>0</v>
      </c>
      <c r="O724" s="13">
        <f t="shared" si="117"/>
        <v>-344</v>
      </c>
      <c r="P724" s="48">
        <f t="shared" si="121"/>
        <v>104.55927051671732</v>
      </c>
    </row>
    <row r="725" spans="1:16" ht="12.75">
      <c r="A725" s="1">
        <f t="shared" si="115"/>
        <v>52</v>
      </c>
      <c r="B725" s="4" t="s">
        <v>0</v>
      </c>
      <c r="C725" s="5" t="s">
        <v>60</v>
      </c>
      <c r="D725" s="49">
        <f t="shared" si="114"/>
        <v>-9.207183352379693E-05</v>
      </c>
      <c r="E725" s="7">
        <v>-92</v>
      </c>
      <c r="F725" s="7">
        <v>-94</v>
      </c>
      <c r="G725" s="7">
        <v>0</v>
      </c>
      <c r="H725" s="48">
        <f t="shared" si="116"/>
        <v>0</v>
      </c>
      <c r="I725" s="7">
        <v>0</v>
      </c>
      <c r="J725" s="48">
        <f t="shared" si="118"/>
        <v>0</v>
      </c>
      <c r="K725" s="7">
        <v>0</v>
      </c>
      <c r="L725" s="48">
        <f t="shared" si="119"/>
        <v>0</v>
      </c>
      <c r="M725" s="7">
        <v>0</v>
      </c>
      <c r="N725" s="48">
        <f t="shared" si="120"/>
        <v>0</v>
      </c>
      <c r="O725" s="13">
        <f t="shared" si="117"/>
        <v>-94</v>
      </c>
      <c r="P725" s="48">
        <f t="shared" si="121"/>
        <v>100</v>
      </c>
    </row>
    <row r="726" spans="2:16" s="2" customFormat="1" ht="12.75">
      <c r="B726" s="19"/>
      <c r="C726" s="17" t="s">
        <v>180</v>
      </c>
      <c r="D726" s="49">
        <f t="shared" si="114"/>
        <v>100</v>
      </c>
      <c r="E726" s="15">
        <v>99921981</v>
      </c>
      <c r="F726" s="15">
        <v>71036315</v>
      </c>
      <c r="G726" s="15">
        <v>-3148809</v>
      </c>
      <c r="H726" s="48">
        <f t="shared" si="116"/>
        <v>-4.432675033889357</v>
      </c>
      <c r="I726" s="15">
        <v>-50729077</v>
      </c>
      <c r="J726" s="48">
        <f t="shared" si="118"/>
        <v>-71.41287804695388</v>
      </c>
      <c r="K726" s="15">
        <v>-19342698</v>
      </c>
      <c r="L726" s="48">
        <f t="shared" si="119"/>
        <v>-27.22930940322566</v>
      </c>
      <c r="M726" s="15">
        <v>1230373</v>
      </c>
      <c r="N726" s="48">
        <f t="shared" si="120"/>
        <v>1.7320338196033958</v>
      </c>
      <c r="O726" s="16">
        <v>-953896</v>
      </c>
      <c r="P726" s="48">
        <f t="shared" si="121"/>
        <v>-1.342828664465492</v>
      </c>
    </row>
    <row r="727" spans="2:16" ht="12.75">
      <c r="B727" s="4"/>
      <c r="C727" s="5"/>
      <c r="D727" s="5"/>
      <c r="E727" s="7"/>
      <c r="F727" s="7"/>
      <c r="G727" s="7"/>
      <c r="H727" s="48"/>
      <c r="I727" s="7"/>
      <c r="J727" s="48"/>
      <c r="K727" s="7"/>
      <c r="L727" s="48"/>
      <c r="M727" s="7"/>
      <c r="N727" s="48"/>
      <c r="O727" s="13"/>
      <c r="P727" s="48"/>
    </row>
    <row r="728" spans="2:16" ht="12.75">
      <c r="B728" s="4"/>
      <c r="C728" s="5"/>
      <c r="D728" s="5"/>
      <c r="E728" s="7"/>
      <c r="F728" s="7"/>
      <c r="G728" s="7"/>
      <c r="H728" s="48"/>
      <c r="I728" s="7"/>
      <c r="J728" s="48"/>
      <c r="K728" s="7"/>
      <c r="L728" s="48"/>
      <c r="M728" s="7"/>
      <c r="N728" s="48"/>
      <c r="O728" s="13"/>
      <c r="P728" s="48"/>
    </row>
    <row r="729" spans="2:16" ht="12.75">
      <c r="B729" s="17" t="s">
        <v>197</v>
      </c>
      <c r="C729" s="5"/>
      <c r="D729" s="5"/>
      <c r="E729" s="7"/>
      <c r="F729" s="7"/>
      <c r="G729" s="7"/>
      <c r="H729" s="48"/>
      <c r="I729" s="7"/>
      <c r="J729" s="48"/>
      <c r="K729" s="7"/>
      <c r="L729" s="48"/>
      <c r="M729" s="7"/>
      <c r="N729" s="48"/>
      <c r="O729" s="13"/>
      <c r="P729" s="48"/>
    </row>
    <row r="730" spans="1:16" ht="12.75">
      <c r="A730" s="1">
        <v>1</v>
      </c>
      <c r="B730" s="4" t="s">
        <v>0</v>
      </c>
      <c r="C730" s="5" t="s">
        <v>51</v>
      </c>
      <c r="D730" s="49">
        <f>(E730*100)/$E$817</f>
        <v>11.20028230159493</v>
      </c>
      <c r="E730" s="7">
        <v>11642832</v>
      </c>
      <c r="F730" s="7">
        <v>11060362</v>
      </c>
      <c r="G730" s="7">
        <v>-3124628</v>
      </c>
      <c r="H730" s="48">
        <f t="shared" si="116"/>
        <v>-28.25068474250662</v>
      </c>
      <c r="I730" s="7">
        <v>-5681054</v>
      </c>
      <c r="J730" s="48">
        <f t="shared" si="118"/>
        <v>-51.364087359889304</v>
      </c>
      <c r="K730" s="7">
        <v>-1924082</v>
      </c>
      <c r="L730" s="48">
        <f t="shared" si="119"/>
        <v>-17.39619372313492</v>
      </c>
      <c r="M730" s="7">
        <v>398479</v>
      </c>
      <c r="N730" s="48">
        <f t="shared" si="120"/>
        <v>3.6027663470689295</v>
      </c>
      <c r="O730" s="13">
        <f aca="true" t="shared" si="122" ref="O730:O761">+F730+G730+I730+K730+M730</f>
        <v>729077</v>
      </c>
      <c r="P730" s="48">
        <f t="shared" si="121"/>
        <v>6.591800521538083</v>
      </c>
    </row>
    <row r="731" spans="1:16" ht="12.75">
      <c r="A731" s="1">
        <f aca="true" t="shared" si="123" ref="A731:A755">+A730+1</f>
        <v>2</v>
      </c>
      <c r="B731" s="4" t="s">
        <v>23</v>
      </c>
      <c r="C731" s="5" t="s">
        <v>34</v>
      </c>
      <c r="D731" s="49">
        <f aca="true" t="shared" si="124" ref="D731:D794">(E731*100)/$E$817</f>
        <v>10.828422368845885</v>
      </c>
      <c r="E731" s="7">
        <v>11256279</v>
      </c>
      <c r="F731" s="7">
        <v>10321256</v>
      </c>
      <c r="G731" s="7">
        <v>-3276940</v>
      </c>
      <c r="H731" s="48">
        <f t="shared" si="116"/>
        <v>-31.749430495668356</v>
      </c>
      <c r="I731" s="7">
        <v>-2819430</v>
      </c>
      <c r="J731" s="48">
        <f t="shared" si="118"/>
        <v>-27.31673354483214</v>
      </c>
      <c r="K731" s="7">
        <v>-2287554</v>
      </c>
      <c r="L731" s="48">
        <f t="shared" si="119"/>
        <v>-22.163523509154313</v>
      </c>
      <c r="M731" s="7">
        <v>60</v>
      </c>
      <c r="N731" s="48">
        <f t="shared" si="120"/>
        <v>0.0005813245984790999</v>
      </c>
      <c r="O731" s="13">
        <f t="shared" si="122"/>
        <v>1937392</v>
      </c>
      <c r="P731" s="48">
        <f t="shared" si="121"/>
        <v>18.77089377494367</v>
      </c>
    </row>
    <row r="732" spans="1:16" ht="12.75">
      <c r="A732" s="1">
        <f t="shared" si="123"/>
        <v>3</v>
      </c>
      <c r="B732" s="4" t="s">
        <v>0</v>
      </c>
      <c r="C732" s="5" t="s">
        <v>40</v>
      </c>
      <c r="D732" s="49">
        <f t="shared" si="124"/>
        <v>9.416494004780338</v>
      </c>
      <c r="E732" s="7">
        <v>9788562</v>
      </c>
      <c r="F732" s="7">
        <v>7262797</v>
      </c>
      <c r="G732" s="7">
        <v>-4080975</v>
      </c>
      <c r="H732" s="48">
        <f t="shared" si="116"/>
        <v>-56.19012895445102</v>
      </c>
      <c r="I732" s="7">
        <v>-2069634</v>
      </c>
      <c r="J732" s="48">
        <f t="shared" si="118"/>
        <v>-28.496376809099853</v>
      </c>
      <c r="K732" s="7">
        <v>-1646617</v>
      </c>
      <c r="L732" s="48">
        <f t="shared" si="119"/>
        <v>-22.67194030068581</v>
      </c>
      <c r="M732" s="7">
        <v>166690</v>
      </c>
      <c r="N732" s="48">
        <f t="shared" si="120"/>
        <v>2.2951212872946885</v>
      </c>
      <c r="O732" s="13">
        <f t="shared" si="122"/>
        <v>-367739</v>
      </c>
      <c r="P732" s="48">
        <f t="shared" si="121"/>
        <v>-5.063324776941997</v>
      </c>
    </row>
    <row r="733" spans="1:16" ht="12.75">
      <c r="A733" s="1">
        <f t="shared" si="123"/>
        <v>4</v>
      </c>
      <c r="B733" s="4" t="s">
        <v>0</v>
      </c>
      <c r="C733" s="10" t="s">
        <v>169</v>
      </c>
      <c r="D733" s="49">
        <f t="shared" si="124"/>
        <v>7.327141282599648</v>
      </c>
      <c r="E733" s="7">
        <v>7616654</v>
      </c>
      <c r="F733" s="7">
        <v>6724406</v>
      </c>
      <c r="G733" s="7">
        <v>-2198762</v>
      </c>
      <c r="H733" s="48">
        <f t="shared" si="116"/>
        <v>-32.6982338663073</v>
      </c>
      <c r="I733" s="7">
        <v>-1903860</v>
      </c>
      <c r="J733" s="48">
        <f t="shared" si="118"/>
        <v>-28.312686652174186</v>
      </c>
      <c r="K733" s="7">
        <v>-413263</v>
      </c>
      <c r="L733" s="48">
        <f t="shared" si="119"/>
        <v>-6.145717554829378</v>
      </c>
      <c r="M733" s="7">
        <v>0</v>
      </c>
      <c r="N733" s="48">
        <f t="shared" si="120"/>
        <v>0</v>
      </c>
      <c r="O733" s="13">
        <f t="shared" si="122"/>
        <v>2208521</v>
      </c>
      <c r="P733" s="48">
        <f t="shared" si="121"/>
        <v>32.84336192668914</v>
      </c>
    </row>
    <row r="734" spans="1:16" ht="12.75">
      <c r="A734" s="1">
        <f t="shared" si="123"/>
        <v>5</v>
      </c>
      <c r="B734" s="4" t="s">
        <v>17</v>
      </c>
      <c r="C734" s="5" t="s">
        <v>162</v>
      </c>
      <c r="D734" s="49">
        <f t="shared" si="124"/>
        <v>6.008103588031377</v>
      </c>
      <c r="E734" s="7">
        <v>6245498</v>
      </c>
      <c r="F734" s="7">
        <v>5111777</v>
      </c>
      <c r="G734" s="7">
        <v>-1107634</v>
      </c>
      <c r="H734" s="48">
        <f t="shared" si="116"/>
        <v>-21.668277000346453</v>
      </c>
      <c r="I734" s="7">
        <v>-1248623</v>
      </c>
      <c r="J734" s="48">
        <f t="shared" si="118"/>
        <v>-24.42639809991711</v>
      </c>
      <c r="K734" s="7">
        <v>-1266280</v>
      </c>
      <c r="L734" s="48">
        <f t="shared" si="119"/>
        <v>-24.771816141431835</v>
      </c>
      <c r="M734" s="7">
        <v>-24137</v>
      </c>
      <c r="N734" s="48">
        <f t="shared" si="120"/>
        <v>-0.4721841347930475</v>
      </c>
      <c r="O734" s="13">
        <f t="shared" si="122"/>
        <v>1465103</v>
      </c>
      <c r="P734" s="48">
        <f t="shared" si="121"/>
        <v>28.66132462351155</v>
      </c>
    </row>
    <row r="735" spans="1:16" ht="12.75">
      <c r="A735" s="1">
        <f t="shared" si="123"/>
        <v>6</v>
      </c>
      <c r="B735" s="4" t="s">
        <v>17</v>
      </c>
      <c r="C735" s="5" t="s">
        <v>18</v>
      </c>
      <c r="D735" s="49">
        <f t="shared" si="124"/>
        <v>5.801474012281354</v>
      </c>
      <c r="E735" s="7">
        <v>6030704</v>
      </c>
      <c r="F735" s="7">
        <v>5239300</v>
      </c>
      <c r="G735" s="7">
        <v>-2460532</v>
      </c>
      <c r="H735" s="48">
        <f t="shared" si="116"/>
        <v>-46.96299123928769</v>
      </c>
      <c r="I735" s="7">
        <v>-1741835</v>
      </c>
      <c r="J735" s="48">
        <f t="shared" si="118"/>
        <v>-33.245567155917776</v>
      </c>
      <c r="K735" s="7">
        <v>-1394743</v>
      </c>
      <c r="L735" s="48">
        <f t="shared" si="119"/>
        <v>-26.620789036703375</v>
      </c>
      <c r="M735" s="7">
        <v>130298</v>
      </c>
      <c r="N735" s="48">
        <f t="shared" si="120"/>
        <v>2.4869352776134215</v>
      </c>
      <c r="O735" s="13">
        <f t="shared" si="122"/>
        <v>-227512</v>
      </c>
      <c r="P735" s="48">
        <f t="shared" si="121"/>
        <v>-4.342412154295421</v>
      </c>
    </row>
    <row r="736" spans="1:16" ht="12.75">
      <c r="A736" s="1">
        <f t="shared" si="123"/>
        <v>7</v>
      </c>
      <c r="B736" s="4" t="s">
        <v>0</v>
      </c>
      <c r="C736" s="5" t="s">
        <v>158</v>
      </c>
      <c r="D736" s="49">
        <f t="shared" si="124"/>
        <v>4.237396424633215</v>
      </c>
      <c r="E736" s="7">
        <v>4404826</v>
      </c>
      <c r="F736" s="7">
        <v>4325480</v>
      </c>
      <c r="G736" s="7">
        <v>-553196</v>
      </c>
      <c r="H736" s="48">
        <f t="shared" si="116"/>
        <v>-12.789239575723387</v>
      </c>
      <c r="I736" s="7">
        <v>-1715861</v>
      </c>
      <c r="J736" s="48">
        <f t="shared" si="118"/>
        <v>-39.668684169155796</v>
      </c>
      <c r="K736" s="7">
        <v>-791843</v>
      </c>
      <c r="L736" s="48">
        <f t="shared" si="119"/>
        <v>-18.306476969030026</v>
      </c>
      <c r="M736" s="7">
        <v>0</v>
      </c>
      <c r="N736" s="48">
        <f t="shared" si="120"/>
        <v>0</v>
      </c>
      <c r="O736" s="13">
        <f t="shared" si="122"/>
        <v>1264580</v>
      </c>
      <c r="P736" s="48">
        <f t="shared" si="121"/>
        <v>29.235599286090793</v>
      </c>
    </row>
    <row r="737" spans="1:16" ht="12.75">
      <c r="A737" s="1">
        <f t="shared" si="123"/>
        <v>8</v>
      </c>
      <c r="B737" s="4" t="s">
        <v>17</v>
      </c>
      <c r="C737" s="5" t="s">
        <v>94</v>
      </c>
      <c r="D737" s="49">
        <f t="shared" si="124"/>
        <v>4.178288902901656</v>
      </c>
      <c r="E737" s="7">
        <v>4343383</v>
      </c>
      <c r="F737" s="7">
        <v>3942703</v>
      </c>
      <c r="G737" s="7">
        <v>-625672</v>
      </c>
      <c r="H737" s="48">
        <f t="shared" si="116"/>
        <v>-15.869113143952259</v>
      </c>
      <c r="I737" s="7">
        <v>-2464968</v>
      </c>
      <c r="J737" s="48">
        <f t="shared" si="118"/>
        <v>-62.519748507559406</v>
      </c>
      <c r="K737" s="7">
        <v>-2417961</v>
      </c>
      <c r="L737" s="48">
        <f t="shared" si="119"/>
        <v>-61.327495375634435</v>
      </c>
      <c r="M737" s="7">
        <v>150945</v>
      </c>
      <c r="N737" s="48">
        <f t="shared" si="120"/>
        <v>3.8284648881744325</v>
      </c>
      <c r="O737" s="13">
        <f t="shared" si="122"/>
        <v>-1414953</v>
      </c>
      <c r="P737" s="48">
        <f t="shared" si="121"/>
        <v>-35.887892138971665</v>
      </c>
    </row>
    <row r="738" spans="1:16" ht="12.75">
      <c r="A738" s="1">
        <f t="shared" si="123"/>
        <v>9</v>
      </c>
      <c r="B738" s="4" t="s">
        <v>0</v>
      </c>
      <c r="C738" s="5" t="s">
        <v>98</v>
      </c>
      <c r="D738" s="49">
        <f t="shared" si="124"/>
        <v>3.437469435789398</v>
      </c>
      <c r="E738" s="7">
        <v>3573292</v>
      </c>
      <c r="F738" s="7">
        <v>3584559</v>
      </c>
      <c r="G738" s="7">
        <v>1079936</v>
      </c>
      <c r="H738" s="48">
        <f t="shared" si="116"/>
        <v>30.127443850136096</v>
      </c>
      <c r="I738" s="7">
        <v>-234988</v>
      </c>
      <c r="J738" s="48">
        <f t="shared" si="118"/>
        <v>-6.55556234393129</v>
      </c>
      <c r="K738" s="7">
        <v>-2474584</v>
      </c>
      <c r="L738" s="48">
        <f t="shared" si="119"/>
        <v>-69.03454511419676</v>
      </c>
      <c r="M738" s="7">
        <v>51397</v>
      </c>
      <c r="N738" s="48">
        <f t="shared" si="120"/>
        <v>1.433844442231248</v>
      </c>
      <c r="O738" s="13">
        <f t="shared" si="122"/>
        <v>2006320</v>
      </c>
      <c r="P738" s="48">
        <f t="shared" si="121"/>
        <v>55.971180834239306</v>
      </c>
    </row>
    <row r="739" spans="1:16" ht="12.75">
      <c r="A739" s="1">
        <f t="shared" si="123"/>
        <v>10</v>
      </c>
      <c r="B739" s="4" t="s">
        <v>23</v>
      </c>
      <c r="C739" s="5" t="s">
        <v>25</v>
      </c>
      <c r="D739" s="49">
        <f t="shared" si="124"/>
        <v>3.3591846530888323</v>
      </c>
      <c r="E739" s="7">
        <v>3491914</v>
      </c>
      <c r="F739" s="7">
        <v>3425478</v>
      </c>
      <c r="G739" s="7">
        <v>-732768</v>
      </c>
      <c r="H739" s="48">
        <f t="shared" si="116"/>
        <v>-21.39170066192222</v>
      </c>
      <c r="I739" s="7">
        <v>-766102</v>
      </c>
      <c r="J739" s="48">
        <f t="shared" si="118"/>
        <v>-22.364820325805624</v>
      </c>
      <c r="K739" s="7">
        <v>-600307</v>
      </c>
      <c r="L739" s="48">
        <f t="shared" si="119"/>
        <v>-17.52476588668793</v>
      </c>
      <c r="M739" s="7">
        <v>0</v>
      </c>
      <c r="N739" s="48">
        <f t="shared" si="120"/>
        <v>0</v>
      </c>
      <c r="O739" s="13">
        <f t="shared" si="122"/>
        <v>1326301</v>
      </c>
      <c r="P739" s="48">
        <f t="shared" si="121"/>
        <v>38.71871312558422</v>
      </c>
    </row>
    <row r="740" spans="1:16" ht="12.75">
      <c r="A740" s="1">
        <f t="shared" si="123"/>
        <v>11</v>
      </c>
      <c r="B740" s="4" t="s">
        <v>0</v>
      </c>
      <c r="C740" s="5" t="s">
        <v>96</v>
      </c>
      <c r="D740" s="49">
        <f t="shared" si="124"/>
        <v>3.2645614404761725</v>
      </c>
      <c r="E740" s="7">
        <v>3393552</v>
      </c>
      <c r="F740" s="7">
        <v>2999169</v>
      </c>
      <c r="G740" s="7">
        <v>-1498134</v>
      </c>
      <c r="H740" s="48">
        <f t="shared" si="116"/>
        <v>-49.951636603339125</v>
      </c>
      <c r="I740" s="7">
        <v>-308345</v>
      </c>
      <c r="J740" s="48">
        <f t="shared" si="118"/>
        <v>-10.281014507685295</v>
      </c>
      <c r="K740" s="7">
        <v>-644845</v>
      </c>
      <c r="L740" s="48">
        <f t="shared" si="119"/>
        <v>-21.50078905190071</v>
      </c>
      <c r="M740" s="7">
        <v>0</v>
      </c>
      <c r="N740" s="48">
        <f t="shared" si="120"/>
        <v>0</v>
      </c>
      <c r="O740" s="13">
        <f t="shared" si="122"/>
        <v>547845</v>
      </c>
      <c r="P740" s="48">
        <f t="shared" si="121"/>
        <v>18.26655983707487</v>
      </c>
    </row>
    <row r="741" spans="1:16" ht="12.75">
      <c r="A741" s="1">
        <f t="shared" si="123"/>
        <v>12</v>
      </c>
      <c r="B741" s="4" t="s">
        <v>0</v>
      </c>
      <c r="C741" s="5" t="s">
        <v>128</v>
      </c>
      <c r="D741" s="49">
        <f t="shared" si="124"/>
        <v>2.544905742680099</v>
      </c>
      <c r="E741" s="7">
        <v>2645461</v>
      </c>
      <c r="F741" s="7">
        <v>2491012</v>
      </c>
      <c r="G741" s="7">
        <v>-290851</v>
      </c>
      <c r="H741" s="48">
        <f t="shared" si="116"/>
        <v>-11.676017618542183</v>
      </c>
      <c r="I741" s="7">
        <v>-1002456</v>
      </c>
      <c r="J741" s="48">
        <f t="shared" si="118"/>
        <v>-40.24292135084054</v>
      </c>
      <c r="K741" s="7">
        <v>-352981</v>
      </c>
      <c r="L741" s="48">
        <f t="shared" si="119"/>
        <v>-14.170184647845936</v>
      </c>
      <c r="M741" s="7">
        <v>0</v>
      </c>
      <c r="N741" s="48">
        <f t="shared" si="120"/>
        <v>0</v>
      </c>
      <c r="O741" s="13">
        <f t="shared" si="122"/>
        <v>844724</v>
      </c>
      <c r="P741" s="48">
        <f t="shared" si="121"/>
        <v>33.91087638277134</v>
      </c>
    </row>
    <row r="742" spans="1:16" ht="12.75">
      <c r="A742" s="1">
        <f t="shared" si="123"/>
        <v>13</v>
      </c>
      <c r="B742" s="4" t="s">
        <v>0</v>
      </c>
      <c r="C742" s="5" t="s">
        <v>19</v>
      </c>
      <c r="D742" s="49">
        <f t="shared" si="124"/>
        <v>2.0512704432752447</v>
      </c>
      <c r="E742" s="7">
        <v>2132321</v>
      </c>
      <c r="F742" s="7">
        <v>1783567</v>
      </c>
      <c r="G742" s="7">
        <v>-436029</v>
      </c>
      <c r="H742" s="48">
        <f t="shared" si="116"/>
        <v>-24.447021053876867</v>
      </c>
      <c r="I742" s="7">
        <v>-562923</v>
      </c>
      <c r="J742" s="48">
        <f t="shared" si="118"/>
        <v>-31.561640241157185</v>
      </c>
      <c r="K742" s="7">
        <v>-378064</v>
      </c>
      <c r="L742" s="48">
        <f t="shared" si="119"/>
        <v>-21.197073056408872</v>
      </c>
      <c r="M742" s="7">
        <v>56984</v>
      </c>
      <c r="N742" s="48">
        <f t="shared" si="120"/>
        <v>3.1949458584959243</v>
      </c>
      <c r="O742" s="13">
        <f t="shared" si="122"/>
        <v>463535</v>
      </c>
      <c r="P742" s="48">
        <f t="shared" si="121"/>
        <v>25.989211507053</v>
      </c>
    </row>
    <row r="743" spans="1:16" ht="12.75">
      <c r="A743" s="1">
        <f t="shared" si="123"/>
        <v>14</v>
      </c>
      <c r="B743" s="4" t="s">
        <v>0</v>
      </c>
      <c r="C743" s="5" t="s">
        <v>3</v>
      </c>
      <c r="D743" s="49">
        <f t="shared" si="124"/>
        <v>1.887330114214995</v>
      </c>
      <c r="E743" s="7">
        <v>1961903</v>
      </c>
      <c r="F743" s="7">
        <v>1780999</v>
      </c>
      <c r="G743" s="7">
        <v>347867</v>
      </c>
      <c r="H743" s="48">
        <f t="shared" si="116"/>
        <v>19.532127755265442</v>
      </c>
      <c r="I743" s="7">
        <v>-741898</v>
      </c>
      <c r="J743" s="48">
        <f t="shared" si="118"/>
        <v>-41.65628391706003</v>
      </c>
      <c r="K743" s="7">
        <v>-485076</v>
      </c>
      <c r="L743" s="48">
        <f t="shared" si="119"/>
        <v>-27.236174753607386</v>
      </c>
      <c r="M743" s="7">
        <v>0</v>
      </c>
      <c r="N743" s="48">
        <f t="shared" si="120"/>
        <v>0</v>
      </c>
      <c r="O743" s="13">
        <f t="shared" si="122"/>
        <v>901892</v>
      </c>
      <c r="P743" s="48">
        <f t="shared" si="121"/>
        <v>50.639669084598026</v>
      </c>
    </row>
    <row r="744" spans="1:16" ht="12.75">
      <c r="A744" s="1">
        <f t="shared" si="123"/>
        <v>15</v>
      </c>
      <c r="B744" s="4" t="s">
        <v>17</v>
      </c>
      <c r="C744" s="5" t="s">
        <v>126</v>
      </c>
      <c r="D744" s="49">
        <f t="shared" si="124"/>
        <v>1.756962257216814</v>
      </c>
      <c r="E744" s="7">
        <v>1826384</v>
      </c>
      <c r="F744" s="7">
        <v>1391175</v>
      </c>
      <c r="G744" s="7">
        <v>-65797</v>
      </c>
      <c r="H744" s="48">
        <f t="shared" si="116"/>
        <v>-4.729599079914461</v>
      </c>
      <c r="I744" s="7">
        <v>-398309</v>
      </c>
      <c r="J744" s="48">
        <f t="shared" si="118"/>
        <v>-28.631121174546696</v>
      </c>
      <c r="K744" s="7">
        <v>-142110</v>
      </c>
      <c r="L744" s="48">
        <f t="shared" si="119"/>
        <v>-10.215105935629953</v>
      </c>
      <c r="M744" s="7">
        <v>0</v>
      </c>
      <c r="N744" s="48">
        <f t="shared" si="120"/>
        <v>0</v>
      </c>
      <c r="O744" s="13">
        <f t="shared" si="122"/>
        <v>784959</v>
      </c>
      <c r="P744" s="48">
        <f t="shared" si="121"/>
        <v>56.42417380990889</v>
      </c>
    </row>
    <row r="745" spans="1:16" ht="12.75">
      <c r="A745" s="1">
        <f t="shared" si="123"/>
        <v>16</v>
      </c>
      <c r="B745" s="4" t="s">
        <v>0</v>
      </c>
      <c r="C745" s="5" t="s">
        <v>16</v>
      </c>
      <c r="D745" s="49">
        <f t="shared" si="124"/>
        <v>1.6609201100704554</v>
      </c>
      <c r="E745" s="7">
        <v>1726547</v>
      </c>
      <c r="F745" s="7">
        <v>1569437</v>
      </c>
      <c r="G745" s="7">
        <v>-224476</v>
      </c>
      <c r="H745" s="48">
        <f t="shared" si="116"/>
        <v>-14.302963419366307</v>
      </c>
      <c r="I745" s="7">
        <v>-467984</v>
      </c>
      <c r="J745" s="48">
        <f t="shared" si="118"/>
        <v>-29.818590997918363</v>
      </c>
      <c r="K745" s="7">
        <v>-336138</v>
      </c>
      <c r="L745" s="48">
        <f t="shared" si="119"/>
        <v>-21.41774407000727</v>
      </c>
      <c r="M745" s="7">
        <v>0</v>
      </c>
      <c r="N745" s="48">
        <f t="shared" si="120"/>
        <v>0</v>
      </c>
      <c r="O745" s="13">
        <f t="shared" si="122"/>
        <v>540839</v>
      </c>
      <c r="P745" s="48">
        <f t="shared" si="121"/>
        <v>34.46070151270806</v>
      </c>
    </row>
    <row r="746" spans="1:16" ht="12.75">
      <c r="A746" s="1">
        <f t="shared" si="123"/>
        <v>17</v>
      </c>
      <c r="B746" s="4" t="s">
        <v>17</v>
      </c>
      <c r="C746" s="5" t="s">
        <v>102</v>
      </c>
      <c r="D746" s="49">
        <f t="shared" si="124"/>
        <v>1.4967210058308398</v>
      </c>
      <c r="E746" s="7">
        <v>1555860</v>
      </c>
      <c r="F746" s="7">
        <v>1581553</v>
      </c>
      <c r="G746" s="7">
        <v>346602</v>
      </c>
      <c r="H746" s="48">
        <f t="shared" si="116"/>
        <v>21.91529465025832</v>
      </c>
      <c r="I746" s="7">
        <v>-326066</v>
      </c>
      <c r="J746" s="48">
        <f t="shared" si="118"/>
        <v>-20.616824096315458</v>
      </c>
      <c r="K746" s="7">
        <v>-185110</v>
      </c>
      <c r="L746" s="48">
        <f t="shared" si="119"/>
        <v>-11.704318476838905</v>
      </c>
      <c r="M746" s="7">
        <v>0</v>
      </c>
      <c r="N746" s="48">
        <f t="shared" si="120"/>
        <v>0</v>
      </c>
      <c r="O746" s="13">
        <f t="shared" si="122"/>
        <v>1416979</v>
      </c>
      <c r="P746" s="48">
        <f t="shared" si="121"/>
        <v>89.59415207710396</v>
      </c>
    </row>
    <row r="747" spans="1:16" ht="12.75">
      <c r="A747" s="1">
        <f t="shared" si="123"/>
        <v>18</v>
      </c>
      <c r="B747" s="4" t="s">
        <v>17</v>
      </c>
      <c r="C747" s="5" t="s">
        <v>150</v>
      </c>
      <c r="D747" s="49">
        <f t="shared" si="124"/>
        <v>1.4132501376582944</v>
      </c>
      <c r="E747" s="7">
        <v>1469091</v>
      </c>
      <c r="F747" s="7">
        <v>1372766</v>
      </c>
      <c r="G747" s="7">
        <v>-672901</v>
      </c>
      <c r="H747" s="48">
        <f t="shared" si="116"/>
        <v>-49.017895256729844</v>
      </c>
      <c r="I747" s="7">
        <v>-399638</v>
      </c>
      <c r="J747" s="48">
        <f t="shared" si="118"/>
        <v>-29.111880684690618</v>
      </c>
      <c r="K747" s="7">
        <v>-227660</v>
      </c>
      <c r="L747" s="48">
        <f t="shared" si="119"/>
        <v>-16.584035443768276</v>
      </c>
      <c r="M747" s="7">
        <v>0</v>
      </c>
      <c r="N747" s="48">
        <f t="shared" si="120"/>
        <v>0</v>
      </c>
      <c r="O747" s="13">
        <f t="shared" si="122"/>
        <v>72567</v>
      </c>
      <c r="P747" s="48">
        <f t="shared" si="121"/>
        <v>5.286188614811264</v>
      </c>
    </row>
    <row r="748" spans="1:16" ht="12.75">
      <c r="A748" s="1">
        <f t="shared" si="123"/>
        <v>19</v>
      </c>
      <c r="B748" s="4" t="s">
        <v>17</v>
      </c>
      <c r="C748" s="5" t="s">
        <v>44</v>
      </c>
      <c r="D748" s="49">
        <f t="shared" si="124"/>
        <v>1.2588383147378996</v>
      </c>
      <c r="E748" s="7">
        <v>1308578</v>
      </c>
      <c r="F748" s="7">
        <v>1243953</v>
      </c>
      <c r="G748" s="7">
        <v>-134405</v>
      </c>
      <c r="H748" s="48">
        <f t="shared" si="116"/>
        <v>-10.804668665134454</v>
      </c>
      <c r="I748" s="7">
        <v>-430668</v>
      </c>
      <c r="J748" s="48">
        <f t="shared" si="118"/>
        <v>-34.62092217310461</v>
      </c>
      <c r="K748" s="7">
        <v>-101635</v>
      </c>
      <c r="L748" s="48">
        <f t="shared" si="119"/>
        <v>-8.170324763073847</v>
      </c>
      <c r="M748" s="7">
        <v>5</v>
      </c>
      <c r="N748" s="48">
        <f t="shared" si="120"/>
        <v>0.00040194444645416666</v>
      </c>
      <c r="O748" s="13">
        <f t="shared" si="122"/>
        <v>577250</v>
      </c>
      <c r="P748" s="48">
        <f t="shared" si="121"/>
        <v>46.40448634313354</v>
      </c>
    </row>
    <row r="749" spans="1:16" ht="12.75">
      <c r="A749" s="1">
        <f t="shared" si="123"/>
        <v>20</v>
      </c>
      <c r="B749" s="4" t="s">
        <v>0</v>
      </c>
      <c r="C749" s="5" t="s">
        <v>13</v>
      </c>
      <c r="D749" s="49">
        <f t="shared" si="124"/>
        <v>1.2113881819415002</v>
      </c>
      <c r="E749" s="7">
        <v>1259253</v>
      </c>
      <c r="F749" s="7">
        <v>962055</v>
      </c>
      <c r="G749" s="7">
        <v>-266750</v>
      </c>
      <c r="H749" s="48">
        <f t="shared" si="116"/>
        <v>-27.727104999194434</v>
      </c>
      <c r="I749" s="7">
        <v>-308646</v>
      </c>
      <c r="J749" s="48">
        <f t="shared" si="118"/>
        <v>-32.08194957668741</v>
      </c>
      <c r="K749" s="7">
        <v>-565152</v>
      </c>
      <c r="L749" s="48">
        <f t="shared" si="119"/>
        <v>-58.74425058858381</v>
      </c>
      <c r="M749" s="7">
        <v>8954</v>
      </c>
      <c r="N749" s="48">
        <f t="shared" si="120"/>
        <v>0.9307160193544028</v>
      </c>
      <c r="O749" s="13">
        <f t="shared" si="122"/>
        <v>-169539</v>
      </c>
      <c r="P749" s="48">
        <f t="shared" si="121"/>
        <v>-17.622589145111245</v>
      </c>
    </row>
    <row r="750" spans="1:16" ht="12.75">
      <c r="A750" s="1">
        <f t="shared" si="123"/>
        <v>21</v>
      </c>
      <c r="B750" s="4" t="s">
        <v>0</v>
      </c>
      <c r="C750" s="5" t="s">
        <v>21</v>
      </c>
      <c r="D750" s="49">
        <f t="shared" si="124"/>
        <v>1.0521673734387595</v>
      </c>
      <c r="E750" s="7">
        <v>1093741</v>
      </c>
      <c r="F750" s="7">
        <v>845420</v>
      </c>
      <c r="G750" s="7">
        <v>-1074890</v>
      </c>
      <c r="H750" s="48">
        <f t="shared" si="116"/>
        <v>-127.14272196068227</v>
      </c>
      <c r="I750" s="7">
        <v>-219200</v>
      </c>
      <c r="J750" s="48">
        <f t="shared" si="118"/>
        <v>-25.927941141681057</v>
      </c>
      <c r="K750" s="7">
        <v>-245109</v>
      </c>
      <c r="L750" s="48">
        <f t="shared" si="119"/>
        <v>-28.99257173949043</v>
      </c>
      <c r="M750" s="7">
        <v>17798</v>
      </c>
      <c r="N750" s="48">
        <f t="shared" si="120"/>
        <v>2.1052258049253627</v>
      </c>
      <c r="O750" s="13">
        <f t="shared" si="122"/>
        <v>-675981</v>
      </c>
      <c r="P750" s="48">
        <f t="shared" si="121"/>
        <v>-79.95800903692839</v>
      </c>
    </row>
    <row r="751" spans="1:16" ht="12.75">
      <c r="A751" s="1">
        <f t="shared" si="123"/>
        <v>22</v>
      </c>
      <c r="B751" s="4" t="s">
        <v>0</v>
      </c>
      <c r="C751" s="5" t="s">
        <v>6</v>
      </c>
      <c r="D751" s="49">
        <f t="shared" si="124"/>
        <v>1.044025094189115</v>
      </c>
      <c r="E751" s="7">
        <v>1085277</v>
      </c>
      <c r="F751" s="7">
        <v>873289</v>
      </c>
      <c r="G751" s="7">
        <v>-128939</v>
      </c>
      <c r="H751" s="48">
        <f t="shared" si="116"/>
        <v>-14.764757142251877</v>
      </c>
      <c r="I751" s="7">
        <v>-234731</v>
      </c>
      <c r="J751" s="48">
        <f t="shared" si="118"/>
        <v>-26.878959886131625</v>
      </c>
      <c r="K751" s="7">
        <v>-121725</v>
      </c>
      <c r="L751" s="48">
        <f t="shared" si="119"/>
        <v>-13.938684673687634</v>
      </c>
      <c r="M751" s="7">
        <v>40</v>
      </c>
      <c r="N751" s="48">
        <f t="shared" si="120"/>
        <v>0.004580385187492342</v>
      </c>
      <c r="O751" s="13">
        <f t="shared" si="122"/>
        <v>387934</v>
      </c>
      <c r="P751" s="48">
        <f t="shared" si="121"/>
        <v>44.42217868311636</v>
      </c>
    </row>
    <row r="752" spans="1:16" ht="12.75">
      <c r="A752" s="1">
        <f t="shared" si="123"/>
        <v>23</v>
      </c>
      <c r="B752" s="4" t="s">
        <v>0</v>
      </c>
      <c r="C752" s="8" t="s">
        <v>30</v>
      </c>
      <c r="D752" s="49">
        <f t="shared" si="124"/>
        <v>1.0250065614899802</v>
      </c>
      <c r="E752" s="7">
        <v>1065507</v>
      </c>
      <c r="F752" s="7">
        <v>1058314</v>
      </c>
      <c r="G752" s="7">
        <v>-50000</v>
      </c>
      <c r="H752" s="48">
        <f t="shared" si="116"/>
        <v>-4.724495754568115</v>
      </c>
      <c r="I752" s="7">
        <v>-338768</v>
      </c>
      <c r="J752" s="48">
        <f t="shared" si="118"/>
        <v>-32.010159555670626</v>
      </c>
      <c r="K752" s="7">
        <v>-128795</v>
      </c>
      <c r="L752" s="48">
        <f t="shared" si="119"/>
        <v>-12.169828614192006</v>
      </c>
      <c r="M752" s="7">
        <v>0</v>
      </c>
      <c r="N752" s="48">
        <f t="shared" si="120"/>
        <v>0</v>
      </c>
      <c r="O752" s="13">
        <f t="shared" si="122"/>
        <v>540751</v>
      </c>
      <c r="P752" s="48">
        <f t="shared" si="121"/>
        <v>51.09551607556926</v>
      </c>
    </row>
    <row r="753" spans="1:16" ht="12.75">
      <c r="A753" s="1">
        <f t="shared" si="123"/>
        <v>24</v>
      </c>
      <c r="B753" s="4" t="s">
        <v>17</v>
      </c>
      <c r="C753" s="5" t="s">
        <v>101</v>
      </c>
      <c r="D753" s="49">
        <f t="shared" si="124"/>
        <v>0.8116469070974115</v>
      </c>
      <c r="E753" s="7">
        <v>843717</v>
      </c>
      <c r="F753" s="7">
        <v>793254</v>
      </c>
      <c r="G753" s="7">
        <v>-33732</v>
      </c>
      <c r="H753" s="48">
        <f t="shared" si="116"/>
        <v>-4.252358008910135</v>
      </c>
      <c r="I753" s="7">
        <v>-215347</v>
      </c>
      <c r="J753" s="48">
        <f t="shared" si="118"/>
        <v>-27.14729456138891</v>
      </c>
      <c r="K753" s="7">
        <v>-92276</v>
      </c>
      <c r="L753" s="48">
        <f t="shared" si="119"/>
        <v>-11.632591830611632</v>
      </c>
      <c r="M753" s="7">
        <v>0</v>
      </c>
      <c r="N753" s="48">
        <f t="shared" si="120"/>
        <v>0</v>
      </c>
      <c r="O753" s="13">
        <f t="shared" si="122"/>
        <v>451899</v>
      </c>
      <c r="P753" s="48">
        <f t="shared" si="121"/>
        <v>56.96775559908932</v>
      </c>
    </row>
    <row r="754" spans="1:16" ht="12.75">
      <c r="A754" s="1">
        <f t="shared" si="123"/>
        <v>25</v>
      </c>
      <c r="B754" s="4" t="s">
        <v>23</v>
      </c>
      <c r="C754" s="5" t="s">
        <v>33</v>
      </c>
      <c r="D754" s="49">
        <f t="shared" si="124"/>
        <v>0.7839233312827244</v>
      </c>
      <c r="E754" s="7">
        <v>814898</v>
      </c>
      <c r="F754" s="7">
        <v>797983</v>
      </c>
      <c r="G754" s="7">
        <v>-186817</v>
      </c>
      <c r="H754" s="48">
        <f t="shared" si="116"/>
        <v>-23.411150362852343</v>
      </c>
      <c r="I754" s="7">
        <v>-202000</v>
      </c>
      <c r="J754" s="48">
        <f t="shared" si="118"/>
        <v>-25.31382247491488</v>
      </c>
      <c r="K754" s="7">
        <v>-259535</v>
      </c>
      <c r="L754" s="48">
        <f t="shared" si="119"/>
        <v>-32.52387582191601</v>
      </c>
      <c r="M754" s="7">
        <v>0</v>
      </c>
      <c r="N754" s="48">
        <f t="shared" si="120"/>
        <v>0</v>
      </c>
      <c r="O754" s="13">
        <f t="shared" si="122"/>
        <v>149631</v>
      </c>
      <c r="P754" s="48">
        <f t="shared" si="121"/>
        <v>18.751151340316774</v>
      </c>
    </row>
    <row r="755" spans="1:16" ht="12.75">
      <c r="A755" s="1">
        <f t="shared" si="123"/>
        <v>26</v>
      </c>
      <c r="B755" s="4" t="s">
        <v>0</v>
      </c>
      <c r="C755" s="5" t="s">
        <v>68</v>
      </c>
      <c r="D755" s="49">
        <f t="shared" si="124"/>
        <v>0.7513859599381199</v>
      </c>
      <c r="E755" s="7">
        <v>781075</v>
      </c>
      <c r="F755" s="7">
        <v>850864</v>
      </c>
      <c r="G755" s="7">
        <v>-251015</v>
      </c>
      <c r="H755" s="48">
        <f t="shared" si="116"/>
        <v>-29.50118937926625</v>
      </c>
      <c r="I755" s="7">
        <v>-172577</v>
      </c>
      <c r="J755" s="48">
        <f t="shared" si="118"/>
        <v>-20.28255984505162</v>
      </c>
      <c r="K755" s="7">
        <v>-142953</v>
      </c>
      <c r="L755" s="48">
        <f t="shared" si="119"/>
        <v>-16.800922356569323</v>
      </c>
      <c r="M755" s="7">
        <v>0</v>
      </c>
      <c r="N755" s="48">
        <f t="shared" si="120"/>
        <v>0</v>
      </c>
      <c r="O755" s="13">
        <f t="shared" si="122"/>
        <v>284319</v>
      </c>
      <c r="P755" s="48">
        <f t="shared" si="121"/>
        <v>33.41532841911281</v>
      </c>
    </row>
    <row r="756" spans="1:16" ht="12.75">
      <c r="A756" s="1">
        <f aca="true" t="shared" si="125" ref="A756:A816">+A755+1</f>
        <v>27</v>
      </c>
      <c r="B756" s="4" t="s">
        <v>23</v>
      </c>
      <c r="C756" s="5" t="s">
        <v>26</v>
      </c>
      <c r="D756" s="49">
        <f t="shared" si="124"/>
        <v>0.7228129473822423</v>
      </c>
      <c r="E756" s="7">
        <v>751373</v>
      </c>
      <c r="F756" s="7">
        <v>632807</v>
      </c>
      <c r="G756" s="7">
        <v>-75536</v>
      </c>
      <c r="H756" s="48">
        <f t="shared" si="116"/>
        <v>-11.9366568321779</v>
      </c>
      <c r="I756" s="7">
        <v>-190416</v>
      </c>
      <c r="J756" s="48">
        <f t="shared" si="118"/>
        <v>-30.0906911585997</v>
      </c>
      <c r="K756" s="7">
        <v>-338980</v>
      </c>
      <c r="L756" s="48">
        <f t="shared" si="119"/>
        <v>-53.56767545238912</v>
      </c>
      <c r="M756" s="7">
        <v>0</v>
      </c>
      <c r="N756" s="48">
        <f t="shared" si="120"/>
        <v>0</v>
      </c>
      <c r="O756" s="13">
        <f t="shared" si="122"/>
        <v>27875</v>
      </c>
      <c r="P756" s="48">
        <f t="shared" si="121"/>
        <v>4.404976556833284</v>
      </c>
    </row>
    <row r="757" spans="1:16" ht="12.75">
      <c r="A757" s="1">
        <f t="shared" si="125"/>
        <v>28</v>
      </c>
      <c r="B757" s="4" t="s">
        <v>0</v>
      </c>
      <c r="C757" s="5" t="s">
        <v>166</v>
      </c>
      <c r="D757" s="49">
        <f t="shared" si="124"/>
        <v>0.6150306802024876</v>
      </c>
      <c r="E757" s="7">
        <v>639332</v>
      </c>
      <c r="F757" s="7">
        <v>529133</v>
      </c>
      <c r="G757" s="7">
        <v>853</v>
      </c>
      <c r="H757" s="48">
        <f t="shared" si="116"/>
        <v>0.1612071067198606</v>
      </c>
      <c r="I757" s="7">
        <v>-134865</v>
      </c>
      <c r="J757" s="48">
        <f t="shared" si="118"/>
        <v>-25.487920806300117</v>
      </c>
      <c r="K757" s="7">
        <v>-159928</v>
      </c>
      <c r="L757" s="48">
        <f t="shared" si="119"/>
        <v>-30.224537120156935</v>
      </c>
      <c r="M757" s="7">
        <v>84810</v>
      </c>
      <c r="N757" s="48">
        <f t="shared" si="120"/>
        <v>16.028106355112985</v>
      </c>
      <c r="O757" s="13">
        <f t="shared" si="122"/>
        <v>320003</v>
      </c>
      <c r="P757" s="48">
        <f t="shared" si="121"/>
        <v>60.4768555353758</v>
      </c>
    </row>
    <row r="758" spans="1:16" ht="12.75">
      <c r="A758" s="1">
        <f t="shared" si="125"/>
        <v>29</v>
      </c>
      <c r="B758" s="4" t="s">
        <v>17</v>
      </c>
      <c r="C758" s="5" t="s">
        <v>119</v>
      </c>
      <c r="D758" s="49">
        <f t="shared" si="124"/>
        <v>0.6052732205582123</v>
      </c>
      <c r="E758" s="7">
        <v>629189</v>
      </c>
      <c r="F758" s="7">
        <v>549501</v>
      </c>
      <c r="G758" s="7">
        <v>-123170</v>
      </c>
      <c r="H758" s="48">
        <f t="shared" si="116"/>
        <v>-22.414881865547105</v>
      </c>
      <c r="I758" s="7">
        <v>-142981</v>
      </c>
      <c r="J758" s="48">
        <f t="shared" si="118"/>
        <v>-26.020152829567188</v>
      </c>
      <c r="K758" s="7">
        <v>-212039</v>
      </c>
      <c r="L758" s="48">
        <f t="shared" si="119"/>
        <v>-38.58755489070993</v>
      </c>
      <c r="M758" s="7">
        <v>17085</v>
      </c>
      <c r="N758" s="48">
        <f t="shared" si="120"/>
        <v>3.1091845146778625</v>
      </c>
      <c r="O758" s="13">
        <f t="shared" si="122"/>
        <v>88396</v>
      </c>
      <c r="P758" s="48">
        <f t="shared" si="121"/>
        <v>16.086594928853632</v>
      </c>
    </row>
    <row r="759" spans="1:16" ht="12.75">
      <c r="A759" s="1">
        <f t="shared" si="125"/>
        <v>30</v>
      </c>
      <c r="B759" s="4" t="s">
        <v>0</v>
      </c>
      <c r="C759" s="5" t="s">
        <v>5</v>
      </c>
      <c r="D759" s="49">
        <f t="shared" si="124"/>
        <v>0.5967346016286463</v>
      </c>
      <c r="E759" s="7">
        <v>620313</v>
      </c>
      <c r="F759" s="7">
        <v>498651</v>
      </c>
      <c r="G759" s="7">
        <v>13510</v>
      </c>
      <c r="H759" s="48">
        <f t="shared" si="116"/>
        <v>2.7093097176181336</v>
      </c>
      <c r="I759" s="7">
        <v>-197780</v>
      </c>
      <c r="J759" s="48">
        <f t="shared" si="118"/>
        <v>-39.66301080314689</v>
      </c>
      <c r="K759" s="7">
        <v>-95529</v>
      </c>
      <c r="L759" s="48">
        <f t="shared" si="119"/>
        <v>-19.15748689965527</v>
      </c>
      <c r="M759" s="7">
        <v>0</v>
      </c>
      <c r="N759" s="48">
        <f t="shared" si="120"/>
        <v>0</v>
      </c>
      <c r="O759" s="13">
        <f t="shared" si="122"/>
        <v>218852</v>
      </c>
      <c r="P759" s="48">
        <f t="shared" si="121"/>
        <v>43.888812014815976</v>
      </c>
    </row>
    <row r="760" spans="1:16" ht="12.75">
      <c r="A760" s="1">
        <f t="shared" si="125"/>
        <v>31</v>
      </c>
      <c r="B760" s="4" t="s">
        <v>0</v>
      </c>
      <c r="C760" s="5" t="s">
        <v>36</v>
      </c>
      <c r="D760" s="49">
        <f t="shared" si="124"/>
        <v>0.5665714204055119</v>
      </c>
      <c r="E760" s="7">
        <v>588958</v>
      </c>
      <c r="F760" s="7">
        <v>334535</v>
      </c>
      <c r="G760" s="7">
        <v>-18132</v>
      </c>
      <c r="H760" s="48">
        <f t="shared" si="116"/>
        <v>-5.420060681244115</v>
      </c>
      <c r="I760" s="7">
        <v>-149099</v>
      </c>
      <c r="J760" s="48">
        <f t="shared" si="118"/>
        <v>-44.56902865171058</v>
      </c>
      <c r="K760" s="7">
        <v>-52405</v>
      </c>
      <c r="L760" s="48">
        <f t="shared" si="119"/>
        <v>-15.665027575589997</v>
      </c>
      <c r="M760" s="7">
        <v>78390</v>
      </c>
      <c r="N760" s="48">
        <f t="shared" si="120"/>
        <v>23.43252574469039</v>
      </c>
      <c r="O760" s="13">
        <f t="shared" si="122"/>
        <v>193289</v>
      </c>
      <c r="P760" s="48">
        <f t="shared" si="121"/>
        <v>57.778408836145694</v>
      </c>
    </row>
    <row r="761" spans="1:16" ht="12.75">
      <c r="A761" s="1">
        <f t="shared" si="125"/>
        <v>32</v>
      </c>
      <c r="B761" s="4" t="s">
        <v>0</v>
      </c>
      <c r="C761" s="5" t="s">
        <v>61</v>
      </c>
      <c r="D761" s="49">
        <f t="shared" si="124"/>
        <v>0.49217211335349476</v>
      </c>
      <c r="E761" s="7">
        <v>511619</v>
      </c>
      <c r="F761" s="7">
        <v>485629</v>
      </c>
      <c r="G761" s="7">
        <v>1033</v>
      </c>
      <c r="H761" s="48">
        <f t="shared" si="116"/>
        <v>0.21271382063262284</v>
      </c>
      <c r="I761" s="7">
        <v>-150189</v>
      </c>
      <c r="J761" s="48">
        <f t="shared" si="118"/>
        <v>-30.92669506969312</v>
      </c>
      <c r="K761" s="7">
        <v>-104667</v>
      </c>
      <c r="L761" s="48">
        <f t="shared" si="119"/>
        <v>-21.55287266617109</v>
      </c>
      <c r="M761" s="7">
        <v>0</v>
      </c>
      <c r="N761" s="48">
        <f t="shared" si="120"/>
        <v>0</v>
      </c>
      <c r="O761" s="13">
        <f t="shared" si="122"/>
        <v>231806</v>
      </c>
      <c r="P761" s="48">
        <f t="shared" si="121"/>
        <v>47.733146084768414</v>
      </c>
    </row>
    <row r="762" spans="1:16" ht="12.75">
      <c r="A762" s="1">
        <f t="shared" si="125"/>
        <v>33</v>
      </c>
      <c r="B762" s="4" t="s">
        <v>0</v>
      </c>
      <c r="C762" s="5" t="s">
        <v>1</v>
      </c>
      <c r="D762" s="49">
        <f t="shared" si="124"/>
        <v>0.47712852132774525</v>
      </c>
      <c r="E762" s="7">
        <v>495981</v>
      </c>
      <c r="F762" s="7">
        <v>221998</v>
      </c>
      <c r="G762" s="7">
        <v>-93633</v>
      </c>
      <c r="H762" s="48">
        <f t="shared" si="116"/>
        <v>-42.1774070036667</v>
      </c>
      <c r="I762" s="7">
        <v>-134315</v>
      </c>
      <c r="J762" s="48">
        <f t="shared" si="118"/>
        <v>-60.5027973224984</v>
      </c>
      <c r="K762" s="7">
        <v>-33684</v>
      </c>
      <c r="L762" s="48">
        <f t="shared" si="119"/>
        <v>-15.173109667654664</v>
      </c>
      <c r="M762" s="7">
        <v>98648</v>
      </c>
      <c r="N762" s="48">
        <f t="shared" si="120"/>
        <v>44.43643636429157</v>
      </c>
      <c r="O762" s="13">
        <f aca="true" t="shared" si="126" ref="O762:O793">+F762+G762+I762+K762+M762</f>
        <v>59014</v>
      </c>
      <c r="P762" s="48">
        <f t="shared" si="121"/>
        <v>26.583122370471806</v>
      </c>
    </row>
    <row r="763" spans="1:16" ht="12.75">
      <c r="A763" s="1">
        <f t="shared" si="125"/>
        <v>34</v>
      </c>
      <c r="B763" s="4" t="s">
        <v>0</v>
      </c>
      <c r="C763" s="5" t="s">
        <v>71</v>
      </c>
      <c r="D763" s="49">
        <f t="shared" si="124"/>
        <v>0.4748890097382872</v>
      </c>
      <c r="E763" s="7">
        <v>493653</v>
      </c>
      <c r="F763" s="7">
        <v>586591</v>
      </c>
      <c r="G763" s="7">
        <v>-214170</v>
      </c>
      <c r="H763" s="48">
        <f t="shared" si="116"/>
        <v>-36.510959083927304</v>
      </c>
      <c r="I763" s="7">
        <v>-67144</v>
      </c>
      <c r="J763" s="48">
        <f t="shared" si="118"/>
        <v>-11.446476335300064</v>
      </c>
      <c r="K763" s="7">
        <v>-134467</v>
      </c>
      <c r="L763" s="48">
        <f t="shared" si="119"/>
        <v>-22.92346797001659</v>
      </c>
      <c r="M763" s="7">
        <v>0</v>
      </c>
      <c r="N763" s="48">
        <f t="shared" si="120"/>
        <v>0</v>
      </c>
      <c r="O763" s="13">
        <f t="shared" si="126"/>
        <v>170810</v>
      </c>
      <c r="P763" s="48">
        <f t="shared" si="121"/>
        <v>29.119096610756046</v>
      </c>
    </row>
    <row r="764" spans="1:16" ht="12.75">
      <c r="A764" s="1">
        <f t="shared" si="125"/>
        <v>35</v>
      </c>
      <c r="B764" s="4" t="s">
        <v>17</v>
      </c>
      <c r="C764" s="5" t="s">
        <v>116</v>
      </c>
      <c r="D764" s="49">
        <f t="shared" si="124"/>
        <v>0.413204318097725</v>
      </c>
      <c r="E764" s="7">
        <v>429531</v>
      </c>
      <c r="F764" s="7">
        <v>387184</v>
      </c>
      <c r="G764" s="7">
        <v>-62349</v>
      </c>
      <c r="H764" s="48">
        <f t="shared" si="116"/>
        <v>-16.10319641307492</v>
      </c>
      <c r="I764" s="7">
        <v>-107017</v>
      </c>
      <c r="J764" s="48">
        <f t="shared" si="118"/>
        <v>-27.639830158271003</v>
      </c>
      <c r="K764" s="7">
        <v>-180924</v>
      </c>
      <c r="L764" s="48">
        <f t="shared" si="119"/>
        <v>-46.72817058556139</v>
      </c>
      <c r="M764" s="7">
        <v>0</v>
      </c>
      <c r="N764" s="48">
        <f t="shared" si="120"/>
        <v>0</v>
      </c>
      <c r="O764" s="13">
        <f t="shared" si="126"/>
        <v>36894</v>
      </c>
      <c r="P764" s="48">
        <f t="shared" si="121"/>
        <v>9.52880284309269</v>
      </c>
    </row>
    <row r="765" spans="1:16" ht="12.75">
      <c r="A765" s="1">
        <f t="shared" si="125"/>
        <v>36</v>
      </c>
      <c r="B765" s="4" t="s">
        <v>0</v>
      </c>
      <c r="C765" s="5" t="s">
        <v>59</v>
      </c>
      <c r="D765" s="49">
        <f t="shared" si="124"/>
        <v>0.4083385751340314</v>
      </c>
      <c r="E765" s="7">
        <v>424473</v>
      </c>
      <c r="F765" s="7">
        <v>318884</v>
      </c>
      <c r="G765" s="7">
        <v>-66408</v>
      </c>
      <c r="H765" s="48">
        <f t="shared" si="116"/>
        <v>-20.82512763261876</v>
      </c>
      <c r="I765" s="7">
        <v>-232698</v>
      </c>
      <c r="J765" s="48">
        <f t="shared" si="118"/>
        <v>-72.97261700179375</v>
      </c>
      <c r="K765" s="7">
        <v>-87705</v>
      </c>
      <c r="L765" s="48">
        <f t="shared" si="119"/>
        <v>-27.503731764528794</v>
      </c>
      <c r="M765" s="7">
        <v>0</v>
      </c>
      <c r="N765" s="48">
        <f t="shared" si="120"/>
        <v>0</v>
      </c>
      <c r="O765" s="13">
        <f t="shared" si="126"/>
        <v>-67927</v>
      </c>
      <c r="P765" s="48">
        <f t="shared" si="121"/>
        <v>-21.301476398941308</v>
      </c>
    </row>
    <row r="766" spans="1:16" ht="12.75">
      <c r="A766" s="1">
        <f t="shared" si="125"/>
        <v>37</v>
      </c>
      <c r="B766" s="4" t="s">
        <v>17</v>
      </c>
      <c r="C766" s="5" t="s">
        <v>115</v>
      </c>
      <c r="D766" s="49">
        <f t="shared" si="124"/>
        <v>0.36877964232402544</v>
      </c>
      <c r="E766" s="7">
        <v>383351</v>
      </c>
      <c r="F766" s="7">
        <v>1166116</v>
      </c>
      <c r="G766" s="7">
        <v>-435681</v>
      </c>
      <c r="H766" s="48">
        <f aca="true" t="shared" si="127" ref="H766:H829">+(G766*100)/F766</f>
        <v>-37.361720446336385</v>
      </c>
      <c r="I766" s="7">
        <v>0</v>
      </c>
      <c r="J766" s="48">
        <f t="shared" si="118"/>
        <v>0</v>
      </c>
      <c r="K766" s="7">
        <v>0</v>
      </c>
      <c r="L766" s="48">
        <f t="shared" si="119"/>
        <v>0</v>
      </c>
      <c r="M766" s="7">
        <v>0</v>
      </c>
      <c r="N766" s="48">
        <f t="shared" si="120"/>
        <v>0</v>
      </c>
      <c r="O766" s="13">
        <f t="shared" si="126"/>
        <v>730435</v>
      </c>
      <c r="P766" s="48">
        <f t="shared" si="121"/>
        <v>62.638279553663615</v>
      </c>
    </row>
    <row r="767" spans="1:16" ht="12.75">
      <c r="A767" s="1">
        <f t="shared" si="125"/>
        <v>38</v>
      </c>
      <c r="B767" s="4" t="s">
        <v>23</v>
      </c>
      <c r="C767" s="5" t="s">
        <v>52</v>
      </c>
      <c r="D767" s="49">
        <f t="shared" si="124"/>
        <v>0.3660697178620395</v>
      </c>
      <c r="E767" s="7">
        <v>380534</v>
      </c>
      <c r="F767" s="7">
        <v>360295</v>
      </c>
      <c r="G767" s="7">
        <v>-189492</v>
      </c>
      <c r="H767" s="48">
        <f t="shared" si="127"/>
        <v>-52.593569158606144</v>
      </c>
      <c r="I767" s="7">
        <v>-106401</v>
      </c>
      <c r="J767" s="48">
        <f t="shared" si="118"/>
        <v>-29.53163380008049</v>
      </c>
      <c r="K767" s="7">
        <v>-70728</v>
      </c>
      <c r="L767" s="48">
        <f t="shared" si="119"/>
        <v>-19.630580496537558</v>
      </c>
      <c r="M767" s="7">
        <v>0</v>
      </c>
      <c r="N767" s="48">
        <f t="shared" si="120"/>
        <v>0</v>
      </c>
      <c r="O767" s="13">
        <f t="shared" si="126"/>
        <v>-6326</v>
      </c>
      <c r="P767" s="48">
        <f t="shared" si="121"/>
        <v>-1.7557834552241913</v>
      </c>
    </row>
    <row r="768" spans="1:16" ht="12.75">
      <c r="A768" s="1">
        <f t="shared" si="125"/>
        <v>39</v>
      </c>
      <c r="B768" s="4" t="s">
        <v>23</v>
      </c>
      <c r="C768" s="5" t="s">
        <v>64</v>
      </c>
      <c r="D768" s="49">
        <f t="shared" si="124"/>
        <v>0.3217845305679239</v>
      </c>
      <c r="E768" s="7">
        <v>334499</v>
      </c>
      <c r="F768" s="7">
        <v>336782</v>
      </c>
      <c r="G768" s="7">
        <v>-107697</v>
      </c>
      <c r="H768" s="48">
        <f t="shared" si="127"/>
        <v>-31.97825299451871</v>
      </c>
      <c r="I768" s="7">
        <v>-123509</v>
      </c>
      <c r="J768" s="48">
        <f t="shared" si="118"/>
        <v>-36.67327826309007</v>
      </c>
      <c r="K768" s="7">
        <v>-130282</v>
      </c>
      <c r="L768" s="48">
        <f t="shared" si="119"/>
        <v>-38.6843714925382</v>
      </c>
      <c r="M768" s="7">
        <v>0</v>
      </c>
      <c r="N768" s="48">
        <f t="shared" si="120"/>
        <v>0</v>
      </c>
      <c r="O768" s="13">
        <f t="shared" si="126"/>
        <v>-24706</v>
      </c>
      <c r="P768" s="48">
        <f t="shared" si="121"/>
        <v>-7.335902750146979</v>
      </c>
    </row>
    <row r="769" spans="1:16" ht="12.75">
      <c r="A769" s="1">
        <f t="shared" si="125"/>
        <v>40</v>
      </c>
      <c r="B769" s="4" t="s">
        <v>0</v>
      </c>
      <c r="C769" s="5" t="s">
        <v>41</v>
      </c>
      <c r="D769" s="49">
        <f t="shared" si="124"/>
        <v>0.28833134520563714</v>
      </c>
      <c r="E769" s="7">
        <v>299724</v>
      </c>
      <c r="F769" s="7">
        <v>297490</v>
      </c>
      <c r="G769" s="7">
        <v>-132459</v>
      </c>
      <c r="H769" s="48">
        <f t="shared" si="127"/>
        <v>-44.52553026992504</v>
      </c>
      <c r="I769" s="7">
        <v>-6897</v>
      </c>
      <c r="J769" s="48">
        <f t="shared" si="118"/>
        <v>-2.3183972570506572</v>
      </c>
      <c r="K769" s="7">
        <v>-86791</v>
      </c>
      <c r="L769" s="48">
        <f t="shared" si="119"/>
        <v>-29.174426031127098</v>
      </c>
      <c r="M769" s="7">
        <v>0</v>
      </c>
      <c r="N769" s="48">
        <f t="shared" si="120"/>
        <v>0</v>
      </c>
      <c r="O769" s="13">
        <f t="shared" si="126"/>
        <v>71343</v>
      </c>
      <c r="P769" s="48">
        <f t="shared" si="121"/>
        <v>23.981646441897208</v>
      </c>
    </row>
    <row r="770" spans="1:16" ht="12.75">
      <c r="A770" s="1">
        <f t="shared" si="125"/>
        <v>41</v>
      </c>
      <c r="B770" s="4" t="s">
        <v>0</v>
      </c>
      <c r="C770" s="5" t="s">
        <v>48</v>
      </c>
      <c r="D770" s="49">
        <f t="shared" si="124"/>
        <v>0.27909143592009394</v>
      </c>
      <c r="E770" s="7">
        <v>290119</v>
      </c>
      <c r="F770" s="7">
        <v>281827</v>
      </c>
      <c r="G770" s="7">
        <v>41372</v>
      </c>
      <c r="H770" s="48">
        <f t="shared" si="127"/>
        <v>14.679927757099213</v>
      </c>
      <c r="I770" s="7">
        <v>-59</v>
      </c>
      <c r="J770" s="48">
        <f t="shared" si="118"/>
        <v>-0.020934828813421</v>
      </c>
      <c r="K770" s="7">
        <v>-54697</v>
      </c>
      <c r="L770" s="48">
        <f t="shared" si="119"/>
        <v>-19.408005620469297</v>
      </c>
      <c r="M770" s="7">
        <v>2846</v>
      </c>
      <c r="N770" s="48">
        <f t="shared" si="120"/>
        <v>1.0098393695423078</v>
      </c>
      <c r="O770" s="13">
        <f t="shared" si="126"/>
        <v>271289</v>
      </c>
      <c r="P770" s="48">
        <f t="shared" si="121"/>
        <v>96.2608266773588</v>
      </c>
    </row>
    <row r="771" spans="1:16" ht="12.75">
      <c r="A771" s="1">
        <f t="shared" si="125"/>
        <v>42</v>
      </c>
      <c r="B771" s="4" t="s">
        <v>17</v>
      </c>
      <c r="C771" s="5" t="s">
        <v>114</v>
      </c>
      <c r="D771" s="49">
        <f t="shared" si="124"/>
        <v>0.2776234399211623</v>
      </c>
      <c r="E771" s="7">
        <v>288593</v>
      </c>
      <c r="F771" s="7">
        <v>290125</v>
      </c>
      <c r="G771" s="7">
        <v>-28217</v>
      </c>
      <c r="H771" s="48">
        <f t="shared" si="127"/>
        <v>-9.725807841447653</v>
      </c>
      <c r="I771" s="7">
        <v>-68793</v>
      </c>
      <c r="J771" s="48">
        <f t="shared" si="118"/>
        <v>-23.71150366221456</v>
      </c>
      <c r="K771" s="7">
        <v>-118425</v>
      </c>
      <c r="L771" s="48">
        <f t="shared" si="119"/>
        <v>-40.8186126669539</v>
      </c>
      <c r="M771" s="7">
        <v>0</v>
      </c>
      <c r="N771" s="48">
        <f t="shared" si="120"/>
        <v>0</v>
      </c>
      <c r="O771" s="13">
        <f t="shared" si="126"/>
        <v>74690</v>
      </c>
      <c r="P771" s="48">
        <f t="shared" si="121"/>
        <v>25.744075829383885</v>
      </c>
    </row>
    <row r="772" spans="1:16" ht="12.75">
      <c r="A772" s="1">
        <f t="shared" si="125"/>
        <v>43</v>
      </c>
      <c r="B772" s="4" t="s">
        <v>0</v>
      </c>
      <c r="C772" s="5" t="s">
        <v>4</v>
      </c>
      <c r="D772" s="49">
        <f t="shared" si="124"/>
        <v>0.2615678349262934</v>
      </c>
      <c r="E772" s="7">
        <v>271903</v>
      </c>
      <c r="F772" s="7">
        <v>243037</v>
      </c>
      <c r="G772" s="7">
        <v>-21610</v>
      </c>
      <c r="H772" s="48">
        <f t="shared" si="127"/>
        <v>-8.89165024255566</v>
      </c>
      <c r="I772" s="7">
        <v>-57639</v>
      </c>
      <c r="J772" s="48">
        <f t="shared" si="118"/>
        <v>-23.716141986611092</v>
      </c>
      <c r="K772" s="7">
        <v>-90459</v>
      </c>
      <c r="L772" s="48">
        <f t="shared" si="119"/>
        <v>-37.2202586437456</v>
      </c>
      <c r="M772" s="7">
        <v>0</v>
      </c>
      <c r="N772" s="48">
        <f t="shared" si="120"/>
        <v>0</v>
      </c>
      <c r="O772" s="13">
        <f t="shared" si="126"/>
        <v>73329</v>
      </c>
      <c r="P772" s="48">
        <f t="shared" si="121"/>
        <v>30.171949127087647</v>
      </c>
    </row>
    <row r="773" spans="1:16" ht="12.75">
      <c r="A773" s="1">
        <f t="shared" si="125"/>
        <v>44</v>
      </c>
      <c r="B773" s="4" t="s">
        <v>0</v>
      </c>
      <c r="C773" s="10" t="s">
        <v>109</v>
      </c>
      <c r="D773" s="49">
        <f t="shared" si="124"/>
        <v>0.22225901939002418</v>
      </c>
      <c r="E773" s="7">
        <v>231041</v>
      </c>
      <c r="F773" s="7">
        <v>117543</v>
      </c>
      <c r="G773" s="7">
        <v>-9698</v>
      </c>
      <c r="H773" s="48">
        <f t="shared" si="127"/>
        <v>-8.25059765362463</v>
      </c>
      <c r="I773" s="7">
        <v>-60149</v>
      </c>
      <c r="J773" s="48">
        <f t="shared" si="118"/>
        <v>-51.17191155577108</v>
      </c>
      <c r="K773" s="7">
        <v>-48873</v>
      </c>
      <c r="L773" s="48">
        <f t="shared" si="119"/>
        <v>-41.5788264720145</v>
      </c>
      <c r="M773" s="7">
        <v>43717</v>
      </c>
      <c r="N773" s="48">
        <f t="shared" si="120"/>
        <v>37.19234663059476</v>
      </c>
      <c r="O773" s="13">
        <f t="shared" si="126"/>
        <v>42540</v>
      </c>
      <c r="P773" s="48">
        <f t="shared" si="121"/>
        <v>36.19101094918455</v>
      </c>
    </row>
    <row r="774" spans="1:16" ht="12.75">
      <c r="A774" s="1">
        <f t="shared" si="125"/>
        <v>45</v>
      </c>
      <c r="B774" s="4" t="s">
        <v>0</v>
      </c>
      <c r="C774" s="5" t="s">
        <v>22</v>
      </c>
      <c r="D774" s="49">
        <f t="shared" si="124"/>
        <v>0.21969243136567965</v>
      </c>
      <c r="E774" s="7">
        <v>228373</v>
      </c>
      <c r="F774" s="7">
        <v>207238</v>
      </c>
      <c r="G774" s="7">
        <v>-224907</v>
      </c>
      <c r="H774" s="48">
        <f t="shared" si="127"/>
        <v>-108.52594601376195</v>
      </c>
      <c r="I774" s="7">
        <v>-59423</v>
      </c>
      <c r="J774" s="48">
        <f t="shared" si="118"/>
        <v>-28.673795346413304</v>
      </c>
      <c r="K774" s="7">
        <v>-45657</v>
      </c>
      <c r="L774" s="48">
        <f t="shared" si="119"/>
        <v>-22.031191190804776</v>
      </c>
      <c r="M774" s="7">
        <v>0</v>
      </c>
      <c r="N774" s="48">
        <f t="shared" si="120"/>
        <v>0</v>
      </c>
      <c r="O774" s="13">
        <f t="shared" si="126"/>
        <v>-122749</v>
      </c>
      <c r="P774" s="48">
        <f t="shared" si="121"/>
        <v>-59.230932550980036</v>
      </c>
    </row>
    <row r="775" spans="1:16" ht="12.75">
      <c r="A775" s="1">
        <f t="shared" si="125"/>
        <v>46</v>
      </c>
      <c r="B775" s="4" t="s">
        <v>0</v>
      </c>
      <c r="C775" s="5" t="s">
        <v>9</v>
      </c>
      <c r="D775" s="49">
        <f t="shared" si="124"/>
        <v>0.21326826538870336</v>
      </c>
      <c r="E775" s="7">
        <v>221695</v>
      </c>
      <c r="F775" s="7">
        <v>92560</v>
      </c>
      <c r="G775" s="7">
        <v>-82911</v>
      </c>
      <c r="H775" s="48">
        <f t="shared" si="127"/>
        <v>-89.57541054451167</v>
      </c>
      <c r="I775" s="7">
        <v>-76099</v>
      </c>
      <c r="J775" s="48">
        <f t="shared" si="118"/>
        <v>-82.21585998271391</v>
      </c>
      <c r="K775" s="7">
        <v>-27711</v>
      </c>
      <c r="L775" s="48">
        <f t="shared" si="119"/>
        <v>-29.938418323249785</v>
      </c>
      <c r="M775" s="7">
        <v>48304</v>
      </c>
      <c r="N775" s="48">
        <f t="shared" si="120"/>
        <v>52.186689714779604</v>
      </c>
      <c r="O775" s="13">
        <f t="shared" si="126"/>
        <v>-45857</v>
      </c>
      <c r="P775" s="48">
        <f t="shared" si="121"/>
        <v>-49.542999135695766</v>
      </c>
    </row>
    <row r="776" spans="1:16" ht="12.75">
      <c r="A776" s="1">
        <f t="shared" si="125"/>
        <v>47</v>
      </c>
      <c r="B776" s="4" t="s">
        <v>0</v>
      </c>
      <c r="C776" s="5" t="s">
        <v>11</v>
      </c>
      <c r="D776" s="49">
        <f t="shared" si="124"/>
        <v>0.20630442329416435</v>
      </c>
      <c r="E776" s="7">
        <v>214456</v>
      </c>
      <c r="F776" s="7">
        <v>89269</v>
      </c>
      <c r="G776" s="7">
        <v>-2489</v>
      </c>
      <c r="H776" s="48">
        <f t="shared" si="127"/>
        <v>-2.788201951405303</v>
      </c>
      <c r="I776" s="7">
        <v>-61173</v>
      </c>
      <c r="J776" s="48">
        <f aca="true" t="shared" si="128" ref="J776:J837">+(I776*100)/F776</f>
        <v>-68.52658817730679</v>
      </c>
      <c r="K776" s="7">
        <v>-51860</v>
      </c>
      <c r="L776" s="48">
        <f aca="true" t="shared" si="129" ref="L776:L837">+(K776*100)/F776</f>
        <v>-58.094075210879474</v>
      </c>
      <c r="M776" s="7">
        <v>50051</v>
      </c>
      <c r="N776" s="48">
        <f aca="true" t="shared" si="130" ref="N776:N837">+(M776*100)/F776</f>
        <v>56.06761585768856</v>
      </c>
      <c r="O776" s="13">
        <f t="shared" si="126"/>
        <v>23798</v>
      </c>
      <c r="P776" s="48">
        <f aca="true" t="shared" si="131" ref="P776:P837">+(O776*100)/F776</f>
        <v>26.658750518096987</v>
      </c>
    </row>
    <row r="777" spans="1:16" ht="12.75">
      <c r="A777" s="1">
        <f t="shared" si="125"/>
        <v>48</v>
      </c>
      <c r="B777" s="4" t="s">
        <v>0</v>
      </c>
      <c r="C777" s="5" t="s">
        <v>58</v>
      </c>
      <c r="D777" s="49">
        <f t="shared" si="124"/>
        <v>0.20332033182058237</v>
      </c>
      <c r="E777" s="7">
        <v>211354</v>
      </c>
      <c r="F777" s="7">
        <v>179215</v>
      </c>
      <c r="G777" s="7">
        <v>-60160</v>
      </c>
      <c r="H777" s="48">
        <f t="shared" si="127"/>
        <v>-33.568618698211644</v>
      </c>
      <c r="I777" s="7">
        <v>-86033</v>
      </c>
      <c r="J777" s="48">
        <f t="shared" si="128"/>
        <v>-48.00546829227464</v>
      </c>
      <c r="K777" s="7">
        <v>-46004</v>
      </c>
      <c r="L777" s="48">
        <f t="shared" si="129"/>
        <v>-25.669726306391762</v>
      </c>
      <c r="M777" s="7">
        <v>0</v>
      </c>
      <c r="N777" s="48">
        <f t="shared" si="130"/>
        <v>0</v>
      </c>
      <c r="O777" s="13">
        <f t="shared" si="126"/>
        <v>-12982</v>
      </c>
      <c r="P777" s="48">
        <f t="shared" si="131"/>
        <v>-7.243813296878051</v>
      </c>
    </row>
    <row r="778" spans="1:16" ht="12.75">
      <c r="A778" s="1">
        <f t="shared" si="125"/>
        <v>49</v>
      </c>
      <c r="B778" s="4" t="s">
        <v>0</v>
      </c>
      <c r="C778" s="5" t="s">
        <v>63</v>
      </c>
      <c r="D778" s="49">
        <f t="shared" si="124"/>
        <v>0.16072920806127589</v>
      </c>
      <c r="E778" s="7">
        <v>167080</v>
      </c>
      <c r="F778" s="7">
        <v>164067</v>
      </c>
      <c r="G778" s="7">
        <v>-26300</v>
      </c>
      <c r="H778" s="48">
        <f t="shared" si="127"/>
        <v>-16.030036509474787</v>
      </c>
      <c r="I778" s="7">
        <v>-59803</v>
      </c>
      <c r="J778" s="48">
        <f t="shared" si="128"/>
        <v>-36.4503525998525</v>
      </c>
      <c r="K778" s="7">
        <v>-48645</v>
      </c>
      <c r="L778" s="48">
        <f t="shared" si="129"/>
        <v>-29.649472471612206</v>
      </c>
      <c r="M778" s="7">
        <v>0</v>
      </c>
      <c r="N778" s="48">
        <f t="shared" si="130"/>
        <v>0</v>
      </c>
      <c r="O778" s="13">
        <f t="shared" si="126"/>
        <v>29319</v>
      </c>
      <c r="P778" s="48">
        <f t="shared" si="131"/>
        <v>17.870138419060506</v>
      </c>
    </row>
    <row r="779" spans="1:16" ht="12.75">
      <c r="A779" s="1">
        <f t="shared" si="125"/>
        <v>50</v>
      </c>
      <c r="B779" s="4" t="s">
        <v>17</v>
      </c>
      <c r="C779" s="5" t="s">
        <v>123</v>
      </c>
      <c r="D779" s="49">
        <f t="shared" si="124"/>
        <v>0.1580779649596666</v>
      </c>
      <c r="E779" s="7">
        <v>164324</v>
      </c>
      <c r="F779" s="7">
        <v>91848</v>
      </c>
      <c r="G779" s="7">
        <v>-15122</v>
      </c>
      <c r="H779" s="48">
        <f t="shared" si="127"/>
        <v>-16.464158174375054</v>
      </c>
      <c r="I779" s="7">
        <v>-47923</v>
      </c>
      <c r="J779" s="48">
        <f t="shared" si="128"/>
        <v>-52.17642191446738</v>
      </c>
      <c r="K779" s="7">
        <v>-89984</v>
      </c>
      <c r="L779" s="48">
        <f t="shared" si="129"/>
        <v>-97.97056005574427</v>
      </c>
      <c r="M779" s="7">
        <v>0</v>
      </c>
      <c r="N779" s="48">
        <f t="shared" si="130"/>
        <v>0</v>
      </c>
      <c r="O779" s="13">
        <f t="shared" si="126"/>
        <v>-61181</v>
      </c>
      <c r="P779" s="48">
        <f t="shared" si="131"/>
        <v>-66.61114014458671</v>
      </c>
    </row>
    <row r="780" spans="1:16" ht="12.75">
      <c r="A780" s="1">
        <f t="shared" si="125"/>
        <v>51</v>
      </c>
      <c r="B780" s="4" t="s">
        <v>0</v>
      </c>
      <c r="C780" s="5" t="s">
        <v>50</v>
      </c>
      <c r="D780" s="49">
        <f t="shared" si="124"/>
        <v>0.14759997516912665</v>
      </c>
      <c r="E780" s="7">
        <v>153432</v>
      </c>
      <c r="F780" s="7">
        <v>210876</v>
      </c>
      <c r="G780" s="7">
        <v>-97849</v>
      </c>
      <c r="H780" s="48">
        <f t="shared" si="127"/>
        <v>-46.401202602477284</v>
      </c>
      <c r="I780" s="7">
        <v>-23029</v>
      </c>
      <c r="J780" s="48">
        <f t="shared" si="128"/>
        <v>-10.920635823896507</v>
      </c>
      <c r="K780" s="7">
        <v>-43833</v>
      </c>
      <c r="L780" s="48">
        <f t="shared" si="129"/>
        <v>-20.786149206168552</v>
      </c>
      <c r="M780" s="7">
        <v>0</v>
      </c>
      <c r="N780" s="48">
        <f t="shared" si="130"/>
        <v>0</v>
      </c>
      <c r="O780" s="13">
        <f t="shared" si="126"/>
        <v>46165</v>
      </c>
      <c r="P780" s="48">
        <f t="shared" si="131"/>
        <v>21.892012367457653</v>
      </c>
    </row>
    <row r="781" spans="1:16" ht="12.75">
      <c r="A781" s="1">
        <f t="shared" si="125"/>
        <v>52</v>
      </c>
      <c r="B781" s="4" t="s">
        <v>0</v>
      </c>
      <c r="C781" s="5" t="s">
        <v>120</v>
      </c>
      <c r="D781" s="49">
        <f t="shared" si="124"/>
        <v>0.1457904728925929</v>
      </c>
      <c r="E781" s="7">
        <v>151551</v>
      </c>
      <c r="F781" s="7">
        <v>141230</v>
      </c>
      <c r="G781" s="7">
        <v>-54415</v>
      </c>
      <c r="H781" s="48">
        <f t="shared" si="127"/>
        <v>-38.52934928839482</v>
      </c>
      <c r="I781" s="7">
        <v>-26829</v>
      </c>
      <c r="J781" s="48">
        <f t="shared" si="128"/>
        <v>-18.996672095163916</v>
      </c>
      <c r="K781" s="7">
        <v>-40179</v>
      </c>
      <c r="L781" s="48">
        <f t="shared" si="129"/>
        <v>-28.449337959357077</v>
      </c>
      <c r="M781" s="7">
        <v>0</v>
      </c>
      <c r="N781" s="48">
        <f t="shared" si="130"/>
        <v>0</v>
      </c>
      <c r="O781" s="13">
        <f t="shared" si="126"/>
        <v>19807</v>
      </c>
      <c r="P781" s="48">
        <f t="shared" si="131"/>
        <v>14.02464065708419</v>
      </c>
    </row>
    <row r="782" spans="1:16" ht="12.75">
      <c r="A782" s="1">
        <f t="shared" si="125"/>
        <v>53</v>
      </c>
      <c r="B782" s="4" t="s">
        <v>46</v>
      </c>
      <c r="C782" s="5" t="s">
        <v>47</v>
      </c>
      <c r="D782" s="49">
        <f t="shared" si="124"/>
        <v>0.12088552635501586</v>
      </c>
      <c r="E782" s="7">
        <v>125662</v>
      </c>
      <c r="F782" s="7">
        <v>128437</v>
      </c>
      <c r="G782" s="7">
        <v>-342805</v>
      </c>
      <c r="H782" s="48">
        <f t="shared" si="127"/>
        <v>-266.90517529995253</v>
      </c>
      <c r="I782" s="7">
        <v>-24265</v>
      </c>
      <c r="J782" s="48">
        <f t="shared" si="128"/>
        <v>-18.892530968490387</v>
      </c>
      <c r="K782" s="7">
        <v>-32659</v>
      </c>
      <c r="L782" s="48">
        <f t="shared" si="129"/>
        <v>-25.42803086338049</v>
      </c>
      <c r="M782" s="7">
        <v>0</v>
      </c>
      <c r="N782" s="48">
        <f t="shared" si="130"/>
        <v>0</v>
      </c>
      <c r="O782" s="13">
        <f t="shared" si="126"/>
        <v>-271292</v>
      </c>
      <c r="P782" s="48">
        <f t="shared" si="131"/>
        <v>-211.2257371318234</v>
      </c>
    </row>
    <row r="783" spans="1:16" ht="12.75">
      <c r="A783" s="1">
        <f t="shared" si="125"/>
        <v>54</v>
      </c>
      <c r="B783" s="4" t="s">
        <v>23</v>
      </c>
      <c r="C783" s="5" t="s">
        <v>32</v>
      </c>
      <c r="D783" s="49">
        <f t="shared" si="124"/>
        <v>0.09872898385999966</v>
      </c>
      <c r="E783" s="7">
        <v>102630</v>
      </c>
      <c r="F783" s="7">
        <v>13466</v>
      </c>
      <c r="G783" s="7">
        <v>0</v>
      </c>
      <c r="H783" s="48">
        <f t="shared" si="127"/>
        <v>0</v>
      </c>
      <c r="I783" s="7">
        <v>-7562</v>
      </c>
      <c r="J783" s="48">
        <f t="shared" si="128"/>
        <v>-56.156245358681126</v>
      </c>
      <c r="K783" s="7">
        <v>-6501</v>
      </c>
      <c r="L783" s="48">
        <f t="shared" si="129"/>
        <v>-48.2771424327937</v>
      </c>
      <c r="M783" s="7">
        <v>14387</v>
      </c>
      <c r="N783" s="48">
        <f t="shared" si="130"/>
        <v>106.83944749740085</v>
      </c>
      <c r="O783" s="13">
        <f t="shared" si="126"/>
        <v>13790</v>
      </c>
      <c r="P783" s="48">
        <f t="shared" si="131"/>
        <v>102.40605970592604</v>
      </c>
    </row>
    <row r="784" spans="1:16" ht="12.75">
      <c r="A784" s="1">
        <f t="shared" si="125"/>
        <v>55</v>
      </c>
      <c r="B784" s="4" t="s">
        <v>0</v>
      </c>
      <c r="C784" s="5" t="s">
        <v>149</v>
      </c>
      <c r="D784" s="49">
        <f t="shared" si="124"/>
        <v>0.08154304118574365</v>
      </c>
      <c r="E784" s="7">
        <v>84765</v>
      </c>
      <c r="F784" s="7">
        <v>45754</v>
      </c>
      <c r="G784" s="7">
        <v>-6211</v>
      </c>
      <c r="H784" s="48">
        <f t="shared" si="127"/>
        <v>-13.574769419067186</v>
      </c>
      <c r="I784" s="7">
        <v>-1022</v>
      </c>
      <c r="J784" s="48">
        <f t="shared" si="128"/>
        <v>-2.2336844866022645</v>
      </c>
      <c r="K784" s="7">
        <v>-23507</v>
      </c>
      <c r="L784" s="48">
        <f t="shared" si="129"/>
        <v>-51.376928793110984</v>
      </c>
      <c r="M784" s="7">
        <v>13717</v>
      </c>
      <c r="N784" s="48">
        <f t="shared" si="130"/>
        <v>29.97989246841806</v>
      </c>
      <c r="O784" s="13">
        <f t="shared" si="126"/>
        <v>28731</v>
      </c>
      <c r="P784" s="48">
        <f t="shared" si="131"/>
        <v>62.79450976963763</v>
      </c>
    </row>
    <row r="785" spans="1:16" ht="12.75">
      <c r="A785" s="1">
        <f t="shared" si="125"/>
        <v>56</v>
      </c>
      <c r="B785" s="4" t="s">
        <v>23</v>
      </c>
      <c r="C785" s="5" t="s">
        <v>69</v>
      </c>
      <c r="D785" s="49">
        <f t="shared" si="124"/>
        <v>0.07424442674020319</v>
      </c>
      <c r="E785" s="7">
        <v>77178</v>
      </c>
      <c r="F785" s="7">
        <v>74769</v>
      </c>
      <c r="G785" s="7">
        <v>-184358</v>
      </c>
      <c r="H785" s="48">
        <f t="shared" si="127"/>
        <v>-246.57010258262113</v>
      </c>
      <c r="I785" s="7">
        <v>-22059</v>
      </c>
      <c r="J785" s="48">
        <f t="shared" si="128"/>
        <v>-29.502868836014926</v>
      </c>
      <c r="K785" s="7">
        <v>-11469</v>
      </c>
      <c r="L785" s="48">
        <f t="shared" si="129"/>
        <v>-15.339244874212575</v>
      </c>
      <c r="M785" s="7">
        <v>0</v>
      </c>
      <c r="N785" s="48">
        <f t="shared" si="130"/>
        <v>0</v>
      </c>
      <c r="O785" s="13">
        <f t="shared" si="126"/>
        <v>-143117</v>
      </c>
      <c r="P785" s="48">
        <f t="shared" si="131"/>
        <v>-191.41221629284865</v>
      </c>
    </row>
    <row r="786" spans="1:16" ht="12.75">
      <c r="A786" s="1">
        <f t="shared" si="125"/>
        <v>57</v>
      </c>
      <c r="B786" s="4" t="s">
        <v>0</v>
      </c>
      <c r="C786" s="5" t="s">
        <v>8</v>
      </c>
      <c r="D786" s="49">
        <f t="shared" si="124"/>
        <v>0.06419644626258753</v>
      </c>
      <c r="E786" s="7">
        <v>66733</v>
      </c>
      <c r="F786" s="7">
        <v>48045</v>
      </c>
      <c r="G786" s="7">
        <v>7735</v>
      </c>
      <c r="H786" s="48">
        <f t="shared" si="127"/>
        <v>16.099490061400772</v>
      </c>
      <c r="I786" s="7">
        <v>-17962</v>
      </c>
      <c r="J786" s="48">
        <f t="shared" si="128"/>
        <v>-37.3857841606827</v>
      </c>
      <c r="K786" s="7">
        <v>-32115</v>
      </c>
      <c r="L786" s="48">
        <f t="shared" si="129"/>
        <v>-66.84358413986887</v>
      </c>
      <c r="M786" s="7">
        <v>0</v>
      </c>
      <c r="N786" s="48">
        <f t="shared" si="130"/>
        <v>0</v>
      </c>
      <c r="O786" s="13">
        <f t="shared" si="126"/>
        <v>5703</v>
      </c>
      <c r="P786" s="48">
        <f t="shared" si="131"/>
        <v>11.870121760849203</v>
      </c>
    </row>
    <row r="787" spans="1:16" ht="12.75">
      <c r="A787" s="1">
        <f t="shared" si="125"/>
        <v>58</v>
      </c>
      <c r="B787" s="4" t="s">
        <v>0</v>
      </c>
      <c r="C787" s="5" t="s">
        <v>42</v>
      </c>
      <c r="D787" s="49">
        <f t="shared" si="124"/>
        <v>0.06273807015879955</v>
      </c>
      <c r="E787" s="7">
        <v>65217</v>
      </c>
      <c r="F787" s="7">
        <v>50325</v>
      </c>
      <c r="G787" s="7">
        <v>-7364</v>
      </c>
      <c r="H787" s="48">
        <f t="shared" si="127"/>
        <v>-14.632886239443616</v>
      </c>
      <c r="I787" s="7">
        <v>-10931</v>
      </c>
      <c r="J787" s="48">
        <f t="shared" si="128"/>
        <v>-21.72081470442126</v>
      </c>
      <c r="K787" s="7">
        <v>-17815</v>
      </c>
      <c r="L787" s="48">
        <f t="shared" si="129"/>
        <v>-35.39990064580228</v>
      </c>
      <c r="M787" s="7">
        <v>0</v>
      </c>
      <c r="N787" s="48">
        <f t="shared" si="130"/>
        <v>0</v>
      </c>
      <c r="O787" s="13">
        <f t="shared" si="126"/>
        <v>14215</v>
      </c>
      <c r="P787" s="48">
        <f t="shared" si="131"/>
        <v>28.246398410332837</v>
      </c>
    </row>
    <row r="788" spans="1:16" ht="12.75">
      <c r="A788" s="1">
        <f t="shared" si="125"/>
        <v>59</v>
      </c>
      <c r="B788" s="4" t="s">
        <v>23</v>
      </c>
      <c r="C788" s="5" t="s">
        <v>24</v>
      </c>
      <c r="D788" s="49">
        <f t="shared" si="124"/>
        <v>0.061115193848053966</v>
      </c>
      <c r="E788" s="7">
        <v>63530</v>
      </c>
      <c r="F788" s="7">
        <v>87241</v>
      </c>
      <c r="G788" s="7">
        <v>1365</v>
      </c>
      <c r="H788" s="48">
        <f t="shared" si="127"/>
        <v>1.564631308673674</v>
      </c>
      <c r="I788" s="7">
        <v>12</v>
      </c>
      <c r="J788" s="48">
        <f t="shared" si="128"/>
        <v>0.01375500051581252</v>
      </c>
      <c r="K788" s="7">
        <v>-18378</v>
      </c>
      <c r="L788" s="48">
        <f t="shared" si="129"/>
        <v>-21.065783289966873</v>
      </c>
      <c r="M788" s="7">
        <v>0</v>
      </c>
      <c r="N788" s="48">
        <f t="shared" si="130"/>
        <v>0</v>
      </c>
      <c r="O788" s="13">
        <f t="shared" si="126"/>
        <v>70240</v>
      </c>
      <c r="P788" s="48">
        <f t="shared" si="131"/>
        <v>80.51260301922261</v>
      </c>
    </row>
    <row r="789" spans="1:16" ht="12.75">
      <c r="A789" s="1">
        <f t="shared" si="125"/>
        <v>60</v>
      </c>
      <c r="B789" s="4" t="s">
        <v>17</v>
      </c>
      <c r="C789" s="5" t="s">
        <v>97</v>
      </c>
      <c r="D789" s="49">
        <f t="shared" si="124"/>
        <v>0.06078138348656688</v>
      </c>
      <c r="E789" s="7">
        <v>63183</v>
      </c>
      <c r="F789" s="7">
        <v>53558</v>
      </c>
      <c r="G789" s="7">
        <v>-61814</v>
      </c>
      <c r="H789" s="48">
        <f t="shared" si="127"/>
        <v>-115.41506404272005</v>
      </c>
      <c r="I789" s="7">
        <v>-17312</v>
      </c>
      <c r="J789" s="48">
        <f t="shared" si="128"/>
        <v>-32.32383584151761</v>
      </c>
      <c r="K789" s="7">
        <v>-90060</v>
      </c>
      <c r="L789" s="48">
        <f t="shared" si="129"/>
        <v>-168.1541506404272</v>
      </c>
      <c r="M789" s="7">
        <v>0</v>
      </c>
      <c r="N789" s="48">
        <f t="shared" si="130"/>
        <v>0</v>
      </c>
      <c r="O789" s="13">
        <f t="shared" si="126"/>
        <v>-115628</v>
      </c>
      <c r="P789" s="48">
        <f t="shared" si="131"/>
        <v>-215.89305052466486</v>
      </c>
    </row>
    <row r="790" spans="1:16" ht="12.75">
      <c r="A790" s="1">
        <f t="shared" si="125"/>
        <v>61</v>
      </c>
      <c r="B790" s="4" t="s">
        <v>23</v>
      </c>
      <c r="C790" s="5" t="s">
        <v>43</v>
      </c>
      <c r="D790" s="49">
        <f t="shared" si="124"/>
        <v>0.046290935431581255</v>
      </c>
      <c r="E790" s="7">
        <v>48120</v>
      </c>
      <c r="F790" s="7">
        <v>46688</v>
      </c>
      <c r="G790" s="7">
        <v>-13981</v>
      </c>
      <c r="H790" s="48">
        <f t="shared" si="127"/>
        <v>-29.94559629883482</v>
      </c>
      <c r="I790" s="7">
        <v>-15885</v>
      </c>
      <c r="J790" s="48">
        <f t="shared" si="128"/>
        <v>-34.02373200822481</v>
      </c>
      <c r="K790" s="7">
        <v>-22798</v>
      </c>
      <c r="L790" s="48">
        <f t="shared" si="129"/>
        <v>-48.83053461274846</v>
      </c>
      <c r="M790" s="7">
        <v>0</v>
      </c>
      <c r="N790" s="48">
        <f t="shared" si="130"/>
        <v>0</v>
      </c>
      <c r="O790" s="13">
        <f t="shared" si="126"/>
        <v>-5976</v>
      </c>
      <c r="P790" s="48">
        <f t="shared" si="131"/>
        <v>-12.799862919808088</v>
      </c>
    </row>
    <row r="791" spans="1:16" ht="12.75">
      <c r="A791" s="1">
        <f t="shared" si="125"/>
        <v>62</v>
      </c>
      <c r="B791" s="4" t="s">
        <v>17</v>
      </c>
      <c r="C791" s="5" t="s">
        <v>104</v>
      </c>
      <c r="D791" s="49">
        <f t="shared" si="124"/>
        <v>0.04623514003974768</v>
      </c>
      <c r="E791" s="7">
        <v>48062</v>
      </c>
      <c r="F791" s="7">
        <v>45167</v>
      </c>
      <c r="G791" s="7">
        <v>-86227</v>
      </c>
      <c r="H791" s="48">
        <f t="shared" si="127"/>
        <v>-190.90707817654481</v>
      </c>
      <c r="I791" s="7">
        <v>-13721</v>
      </c>
      <c r="J791" s="48">
        <f t="shared" si="128"/>
        <v>-30.37837359133881</v>
      </c>
      <c r="K791" s="7">
        <v>-174193</v>
      </c>
      <c r="L791" s="48">
        <f t="shared" si="129"/>
        <v>-385.6643124404986</v>
      </c>
      <c r="M791" s="7">
        <v>0</v>
      </c>
      <c r="N791" s="48">
        <f t="shared" si="130"/>
        <v>0</v>
      </c>
      <c r="O791" s="13">
        <f t="shared" si="126"/>
        <v>-228974</v>
      </c>
      <c r="P791" s="48">
        <f t="shared" si="131"/>
        <v>-506.94976420838225</v>
      </c>
    </row>
    <row r="792" spans="1:16" ht="12.75">
      <c r="A792" s="1">
        <f t="shared" si="125"/>
        <v>63</v>
      </c>
      <c r="B792" s="4" t="s">
        <v>0</v>
      </c>
      <c r="C792" s="5" t="s">
        <v>165</v>
      </c>
      <c r="D792" s="49">
        <f t="shared" si="124"/>
        <v>0.04189079539284367</v>
      </c>
      <c r="E792" s="7">
        <v>43546</v>
      </c>
      <c r="F792" s="7">
        <v>46151</v>
      </c>
      <c r="G792" s="7">
        <v>-3410</v>
      </c>
      <c r="H792" s="48">
        <f t="shared" si="127"/>
        <v>-7.388788975320145</v>
      </c>
      <c r="I792" s="7">
        <v>-18181</v>
      </c>
      <c r="J792" s="48">
        <f t="shared" si="128"/>
        <v>-39.39459600008667</v>
      </c>
      <c r="K792" s="7">
        <v>-20700</v>
      </c>
      <c r="L792" s="48">
        <f t="shared" si="129"/>
        <v>-44.852765920565105</v>
      </c>
      <c r="M792" s="7">
        <v>0</v>
      </c>
      <c r="N792" s="48">
        <f t="shared" si="130"/>
        <v>0</v>
      </c>
      <c r="O792" s="13">
        <f t="shared" si="126"/>
        <v>3860</v>
      </c>
      <c r="P792" s="48">
        <f t="shared" si="131"/>
        <v>8.363849104028082</v>
      </c>
    </row>
    <row r="793" spans="1:16" ht="12.75">
      <c r="A793" s="1">
        <f t="shared" si="125"/>
        <v>64</v>
      </c>
      <c r="B793" s="4" t="s">
        <v>0</v>
      </c>
      <c r="C793" s="5" t="s">
        <v>72</v>
      </c>
      <c r="D793" s="49">
        <f t="shared" si="124"/>
        <v>0.03287887762220665</v>
      </c>
      <c r="E793" s="7">
        <v>34178</v>
      </c>
      <c r="F793" s="7">
        <v>33180</v>
      </c>
      <c r="G793" s="7">
        <v>0</v>
      </c>
      <c r="H793" s="48">
        <f t="shared" si="127"/>
        <v>0</v>
      </c>
      <c r="I793" s="7">
        <v>-857</v>
      </c>
      <c r="J793" s="48">
        <f t="shared" si="128"/>
        <v>-2.58288125376733</v>
      </c>
      <c r="K793" s="7">
        <v>-14271</v>
      </c>
      <c r="L793" s="48">
        <f t="shared" si="129"/>
        <v>-43.01084990958409</v>
      </c>
      <c r="M793" s="7">
        <v>0</v>
      </c>
      <c r="N793" s="48">
        <f t="shared" si="130"/>
        <v>0</v>
      </c>
      <c r="O793" s="13">
        <f t="shared" si="126"/>
        <v>18052</v>
      </c>
      <c r="P793" s="48">
        <f t="shared" si="131"/>
        <v>54.406268836648586</v>
      </c>
    </row>
    <row r="794" spans="1:16" ht="12.75">
      <c r="A794" s="1">
        <f t="shared" si="125"/>
        <v>65</v>
      </c>
      <c r="B794" s="4" t="s">
        <v>0</v>
      </c>
      <c r="C794" s="5" t="s">
        <v>170</v>
      </c>
      <c r="D794" s="49">
        <f t="shared" si="124"/>
        <v>0.02069431843317074</v>
      </c>
      <c r="E794" s="7">
        <v>21512</v>
      </c>
      <c r="F794" s="7">
        <v>25706</v>
      </c>
      <c r="G794" s="7">
        <v>-47592</v>
      </c>
      <c r="H794" s="48">
        <f t="shared" si="127"/>
        <v>-185.13965611141367</v>
      </c>
      <c r="I794" s="7">
        <v>-4559</v>
      </c>
      <c r="J794" s="48">
        <f t="shared" si="128"/>
        <v>-17.73515910682331</v>
      </c>
      <c r="K794" s="7">
        <v>-12306</v>
      </c>
      <c r="L794" s="48">
        <f t="shared" si="129"/>
        <v>-47.87209211857154</v>
      </c>
      <c r="M794" s="7">
        <v>0</v>
      </c>
      <c r="N794" s="48">
        <f t="shared" si="130"/>
        <v>0</v>
      </c>
      <c r="O794" s="13">
        <f aca="true" t="shared" si="132" ref="O794:O816">+F794+G794+I794+K794+M794</f>
        <v>-38751</v>
      </c>
      <c r="P794" s="48">
        <f t="shared" si="131"/>
        <v>-150.74690733680853</v>
      </c>
    </row>
    <row r="795" spans="1:16" ht="12.75">
      <c r="A795" s="1">
        <f t="shared" si="125"/>
        <v>66</v>
      </c>
      <c r="B795" s="4" t="s">
        <v>17</v>
      </c>
      <c r="C795" s="5" t="s">
        <v>107</v>
      </c>
      <c r="D795" s="49">
        <f aca="true" t="shared" si="133" ref="D795:D817">(E795*100)/$E$817</f>
        <v>0.01915128725211803</v>
      </c>
      <c r="E795" s="7">
        <v>19908</v>
      </c>
      <c r="F795" s="7">
        <v>18641</v>
      </c>
      <c r="G795" s="7">
        <v>-14232</v>
      </c>
      <c r="H795" s="48">
        <f t="shared" si="127"/>
        <v>-76.3478354165549</v>
      </c>
      <c r="I795" s="7">
        <v>0</v>
      </c>
      <c r="J795" s="48">
        <f t="shared" si="128"/>
        <v>0</v>
      </c>
      <c r="K795" s="7">
        <v>-6750</v>
      </c>
      <c r="L795" s="48">
        <f t="shared" si="129"/>
        <v>-36.210503728340754</v>
      </c>
      <c r="M795" s="7">
        <v>0</v>
      </c>
      <c r="N795" s="48">
        <f t="shared" si="130"/>
        <v>0</v>
      </c>
      <c r="O795" s="13">
        <f t="shared" si="132"/>
        <v>-2341</v>
      </c>
      <c r="P795" s="48">
        <f t="shared" si="131"/>
        <v>-12.55833914489566</v>
      </c>
    </row>
    <row r="796" spans="1:16" ht="12.75">
      <c r="A796" s="1">
        <f t="shared" si="125"/>
        <v>67</v>
      </c>
      <c r="B796" s="4" t="s">
        <v>23</v>
      </c>
      <c r="C796" s="5" t="s">
        <v>62</v>
      </c>
      <c r="D796" s="49">
        <f t="shared" si="133"/>
        <v>0.0190801000280545</v>
      </c>
      <c r="E796" s="7">
        <v>19834</v>
      </c>
      <c r="F796" s="7">
        <v>10756</v>
      </c>
      <c r="G796" s="7">
        <v>-3827</v>
      </c>
      <c r="H796" s="48">
        <f t="shared" si="127"/>
        <v>-35.580141316474524</v>
      </c>
      <c r="I796" s="7">
        <v>-401</v>
      </c>
      <c r="J796" s="48">
        <f t="shared" si="128"/>
        <v>-3.7281517292673856</v>
      </c>
      <c r="K796" s="7">
        <v>-300</v>
      </c>
      <c r="L796" s="48">
        <f t="shared" si="129"/>
        <v>-2.7891409445890667</v>
      </c>
      <c r="M796" s="7">
        <v>0</v>
      </c>
      <c r="N796" s="48">
        <f t="shared" si="130"/>
        <v>0</v>
      </c>
      <c r="O796" s="13">
        <f t="shared" si="132"/>
        <v>6228</v>
      </c>
      <c r="P796" s="48">
        <f t="shared" si="131"/>
        <v>57.90256600966902</v>
      </c>
    </row>
    <row r="797" spans="1:16" ht="12.75">
      <c r="A797" s="1">
        <f t="shared" si="125"/>
        <v>68</v>
      </c>
      <c r="B797" s="4" t="s">
        <v>17</v>
      </c>
      <c r="C797" s="5" t="s">
        <v>28</v>
      </c>
      <c r="D797" s="49">
        <f t="shared" si="133"/>
        <v>0.017241738066089585</v>
      </c>
      <c r="E797" s="7">
        <v>17923</v>
      </c>
      <c r="F797" s="7">
        <v>-8544</v>
      </c>
      <c r="G797" s="7">
        <v>0</v>
      </c>
      <c r="H797" s="48">
        <f t="shared" si="127"/>
        <v>0</v>
      </c>
      <c r="I797" s="7">
        <v>0</v>
      </c>
      <c r="J797" s="48">
        <f t="shared" si="128"/>
        <v>0</v>
      </c>
      <c r="K797" s="7">
        <v>-75723</v>
      </c>
      <c r="L797" s="48">
        <f t="shared" si="129"/>
        <v>886.2710674157304</v>
      </c>
      <c r="M797" s="7">
        <v>4838</v>
      </c>
      <c r="N797" s="48">
        <f t="shared" si="130"/>
        <v>-56.62453183520599</v>
      </c>
      <c r="O797" s="13">
        <f t="shared" si="132"/>
        <v>-79429</v>
      </c>
      <c r="P797" s="48">
        <f t="shared" si="131"/>
        <v>929.6465355805243</v>
      </c>
    </row>
    <row r="798" spans="1:16" ht="12.75">
      <c r="A798" s="1">
        <f t="shared" si="125"/>
        <v>69</v>
      </c>
      <c r="B798" s="4" t="s">
        <v>0</v>
      </c>
      <c r="C798" s="5" t="s">
        <v>65</v>
      </c>
      <c r="D798" s="49">
        <f t="shared" si="133"/>
        <v>0.017160930946882334</v>
      </c>
      <c r="E798" s="7">
        <v>17839</v>
      </c>
      <c r="F798" s="7">
        <v>17153</v>
      </c>
      <c r="G798" s="7">
        <v>0</v>
      </c>
      <c r="H798" s="48">
        <f t="shared" si="127"/>
        <v>0</v>
      </c>
      <c r="I798" s="7">
        <v>-1931</v>
      </c>
      <c r="J798" s="48">
        <f t="shared" si="128"/>
        <v>-11.257505975631085</v>
      </c>
      <c r="K798" s="7">
        <v>-5354</v>
      </c>
      <c r="L798" s="48">
        <f t="shared" si="129"/>
        <v>-31.21319885734274</v>
      </c>
      <c r="M798" s="7">
        <v>0</v>
      </c>
      <c r="N798" s="48">
        <f t="shared" si="130"/>
        <v>0</v>
      </c>
      <c r="O798" s="13">
        <f t="shared" si="132"/>
        <v>9868</v>
      </c>
      <c r="P798" s="48">
        <f t="shared" si="131"/>
        <v>57.52929516702618</v>
      </c>
    </row>
    <row r="799" spans="1:16" ht="12.75">
      <c r="A799" s="1">
        <f t="shared" si="125"/>
        <v>70</v>
      </c>
      <c r="B799" s="4" t="s">
        <v>46</v>
      </c>
      <c r="C799" s="5" t="s">
        <v>49</v>
      </c>
      <c r="D799" s="49">
        <f t="shared" si="133"/>
        <v>0.016463488548962627</v>
      </c>
      <c r="E799" s="7">
        <v>17114</v>
      </c>
      <c r="F799" s="7">
        <v>154954</v>
      </c>
      <c r="G799" s="7">
        <v>-385281</v>
      </c>
      <c r="H799" s="48">
        <f t="shared" si="127"/>
        <v>-248.64217767853685</v>
      </c>
      <c r="I799" s="7">
        <v>-44870</v>
      </c>
      <c r="J799" s="48">
        <f t="shared" si="128"/>
        <v>-28.956980781393188</v>
      </c>
      <c r="K799" s="7">
        <v>-64440</v>
      </c>
      <c r="L799" s="48">
        <f t="shared" si="129"/>
        <v>-41.5865353588807</v>
      </c>
      <c r="M799" s="7">
        <v>0</v>
      </c>
      <c r="N799" s="48">
        <f t="shared" si="130"/>
        <v>0</v>
      </c>
      <c r="O799" s="13">
        <f t="shared" si="132"/>
        <v>-339637</v>
      </c>
      <c r="P799" s="48">
        <f t="shared" si="131"/>
        <v>-219.18569381881073</v>
      </c>
    </row>
    <row r="800" spans="1:16" ht="12.75">
      <c r="A800" s="1">
        <f t="shared" si="125"/>
        <v>71</v>
      </c>
      <c r="B800" s="4" t="s">
        <v>17</v>
      </c>
      <c r="C800" s="5" t="s">
        <v>118</v>
      </c>
      <c r="D800" s="49">
        <f t="shared" si="133"/>
        <v>0.01569197295843627</v>
      </c>
      <c r="E800" s="7">
        <v>16312</v>
      </c>
      <c r="F800" s="7">
        <v>8323</v>
      </c>
      <c r="G800" s="7">
        <v>-5799</v>
      </c>
      <c r="H800" s="48">
        <f t="shared" si="127"/>
        <v>-69.67439625135168</v>
      </c>
      <c r="I800" s="7">
        <v>-2898</v>
      </c>
      <c r="J800" s="48">
        <f t="shared" si="128"/>
        <v>-34.819175777964674</v>
      </c>
      <c r="K800" s="7">
        <v>-26738</v>
      </c>
      <c r="L800" s="48">
        <f t="shared" si="129"/>
        <v>-321.25435540069685</v>
      </c>
      <c r="M800" s="7">
        <v>2688</v>
      </c>
      <c r="N800" s="48">
        <f t="shared" si="130"/>
        <v>32.29604709840202</v>
      </c>
      <c r="O800" s="13">
        <f t="shared" si="132"/>
        <v>-24424</v>
      </c>
      <c r="P800" s="48">
        <f t="shared" si="131"/>
        <v>-293.4518803316112</v>
      </c>
    </row>
    <row r="801" spans="1:16" ht="12.75">
      <c r="A801" s="1">
        <f t="shared" si="125"/>
        <v>72</v>
      </c>
      <c r="B801" s="4" t="s">
        <v>0</v>
      </c>
      <c r="C801" s="5" t="s">
        <v>53</v>
      </c>
      <c r="D801" s="49">
        <f t="shared" si="133"/>
        <v>0.015340846785690487</v>
      </c>
      <c r="E801" s="7">
        <v>15947</v>
      </c>
      <c r="F801" s="7">
        <v>9706</v>
      </c>
      <c r="G801" s="7">
        <v>10238</v>
      </c>
      <c r="H801" s="48">
        <f t="shared" si="127"/>
        <v>105.48114568308263</v>
      </c>
      <c r="I801" s="7">
        <v>-1779</v>
      </c>
      <c r="J801" s="48">
        <f t="shared" si="128"/>
        <v>-18.32886874098496</v>
      </c>
      <c r="K801" s="7">
        <v>-2959</v>
      </c>
      <c r="L801" s="48">
        <f t="shared" si="129"/>
        <v>-30.486297135792295</v>
      </c>
      <c r="M801" s="7">
        <v>0</v>
      </c>
      <c r="N801" s="48">
        <f t="shared" si="130"/>
        <v>0</v>
      </c>
      <c r="O801" s="13">
        <f t="shared" si="132"/>
        <v>15206</v>
      </c>
      <c r="P801" s="48">
        <f t="shared" si="131"/>
        <v>156.6659798063054</v>
      </c>
    </row>
    <row r="802" spans="1:16" ht="12.75">
      <c r="A802" s="1">
        <f t="shared" si="125"/>
        <v>73</v>
      </c>
      <c r="B802" s="4" t="s">
        <v>0</v>
      </c>
      <c r="C802" s="5" t="s">
        <v>73</v>
      </c>
      <c r="D802" s="49">
        <f t="shared" si="133"/>
        <v>0.01137552600744905</v>
      </c>
      <c r="E802" s="7">
        <v>11825</v>
      </c>
      <c r="F802" s="7">
        <v>11765</v>
      </c>
      <c r="G802" s="7">
        <v>-1000</v>
      </c>
      <c r="H802" s="48">
        <f t="shared" si="127"/>
        <v>-8.499787505312367</v>
      </c>
      <c r="I802" s="7">
        <v>0</v>
      </c>
      <c r="J802" s="48">
        <f t="shared" si="128"/>
        <v>0</v>
      </c>
      <c r="K802" s="7">
        <v>-9802</v>
      </c>
      <c r="L802" s="48">
        <f t="shared" si="129"/>
        <v>-83.31491712707182</v>
      </c>
      <c r="M802" s="7">
        <v>0</v>
      </c>
      <c r="N802" s="48">
        <f t="shared" si="130"/>
        <v>0</v>
      </c>
      <c r="O802" s="13">
        <f t="shared" si="132"/>
        <v>963</v>
      </c>
      <c r="P802" s="48">
        <f t="shared" si="131"/>
        <v>8.18529536761581</v>
      </c>
    </row>
    <row r="803" spans="1:16" ht="12.75">
      <c r="A803" s="1">
        <f t="shared" si="125"/>
        <v>74</v>
      </c>
      <c r="B803" s="4" t="s">
        <v>17</v>
      </c>
      <c r="C803" s="14" t="s">
        <v>174</v>
      </c>
      <c r="D803" s="49">
        <f t="shared" si="133"/>
        <v>0.009349576090181591</v>
      </c>
      <c r="E803" s="7">
        <v>9719</v>
      </c>
      <c r="F803" s="7">
        <v>-1902</v>
      </c>
      <c r="G803" s="7">
        <v>0</v>
      </c>
      <c r="H803" s="48">
        <f t="shared" si="127"/>
        <v>0</v>
      </c>
      <c r="I803" s="7">
        <v>-715</v>
      </c>
      <c r="J803" s="48">
        <f t="shared" si="128"/>
        <v>37.592008412197686</v>
      </c>
      <c r="K803" s="7">
        <v>-13279</v>
      </c>
      <c r="L803" s="48">
        <f t="shared" si="129"/>
        <v>698.1598317560463</v>
      </c>
      <c r="M803" s="7">
        <v>0</v>
      </c>
      <c r="N803" s="48">
        <f t="shared" si="130"/>
        <v>0</v>
      </c>
      <c r="O803" s="13">
        <f t="shared" si="132"/>
        <v>-15896</v>
      </c>
      <c r="P803" s="48">
        <f t="shared" si="131"/>
        <v>835.7518401682439</v>
      </c>
    </row>
    <row r="804" spans="1:16" ht="12.75">
      <c r="A804" s="1">
        <f t="shared" si="125"/>
        <v>75</v>
      </c>
      <c r="B804" s="4" t="s">
        <v>17</v>
      </c>
      <c r="C804" s="5" t="s">
        <v>167</v>
      </c>
      <c r="D804" s="49">
        <f t="shared" si="133"/>
        <v>0.00927742687660369</v>
      </c>
      <c r="E804" s="7">
        <v>9644</v>
      </c>
      <c r="F804" s="7">
        <v>9190</v>
      </c>
      <c r="G804" s="7">
        <v>0</v>
      </c>
      <c r="H804" s="48">
        <f t="shared" si="127"/>
        <v>0</v>
      </c>
      <c r="I804" s="7">
        <v>0</v>
      </c>
      <c r="J804" s="48">
        <f t="shared" si="128"/>
        <v>0</v>
      </c>
      <c r="K804" s="7">
        <v>-3</v>
      </c>
      <c r="L804" s="48">
        <f t="shared" si="129"/>
        <v>-0.03264417845484222</v>
      </c>
      <c r="M804" s="7">
        <v>0</v>
      </c>
      <c r="N804" s="48">
        <f t="shared" si="130"/>
        <v>0</v>
      </c>
      <c r="O804" s="13">
        <f t="shared" si="132"/>
        <v>9187</v>
      </c>
      <c r="P804" s="48">
        <f t="shared" si="131"/>
        <v>99.96735582154515</v>
      </c>
    </row>
    <row r="805" spans="1:16" ht="12.75">
      <c r="A805" s="1">
        <f t="shared" si="125"/>
        <v>76</v>
      </c>
      <c r="B805" s="4" t="s">
        <v>23</v>
      </c>
      <c r="C805" s="5" t="s">
        <v>66</v>
      </c>
      <c r="D805" s="49">
        <f t="shared" si="133"/>
        <v>0.0071071785321804295</v>
      </c>
      <c r="E805" s="7">
        <v>7388</v>
      </c>
      <c r="F805" s="7">
        <v>15700</v>
      </c>
      <c r="G805" s="7">
        <v>-2217</v>
      </c>
      <c r="H805" s="48">
        <f t="shared" si="127"/>
        <v>-14.121019108280255</v>
      </c>
      <c r="I805" s="7">
        <v>-5071</v>
      </c>
      <c r="J805" s="48">
        <f t="shared" si="128"/>
        <v>-32.29936305732484</v>
      </c>
      <c r="K805" s="7">
        <v>-6534</v>
      </c>
      <c r="L805" s="48">
        <f t="shared" si="129"/>
        <v>-41.617834394904456</v>
      </c>
      <c r="M805" s="7">
        <v>0</v>
      </c>
      <c r="N805" s="48">
        <f t="shared" si="130"/>
        <v>0</v>
      </c>
      <c r="O805" s="13">
        <f t="shared" si="132"/>
        <v>1878</v>
      </c>
      <c r="P805" s="48">
        <f t="shared" si="131"/>
        <v>11.961783439490446</v>
      </c>
    </row>
    <row r="806" spans="1:16" ht="12.75">
      <c r="A806" s="1">
        <f t="shared" si="125"/>
        <v>77</v>
      </c>
      <c r="B806" s="4" t="s">
        <v>0</v>
      </c>
      <c r="C806" s="5" t="s">
        <v>127</v>
      </c>
      <c r="D806" s="49">
        <f t="shared" si="133"/>
        <v>0.006155770902466509</v>
      </c>
      <c r="E806" s="7">
        <v>6399</v>
      </c>
      <c r="F806" s="7">
        <v>7017</v>
      </c>
      <c r="G806" s="7">
        <v>0</v>
      </c>
      <c r="H806" s="48">
        <f t="shared" si="127"/>
        <v>0</v>
      </c>
      <c r="I806" s="7">
        <v>0</v>
      </c>
      <c r="J806" s="48">
        <f t="shared" si="128"/>
        <v>0</v>
      </c>
      <c r="K806" s="7">
        <v>-520</v>
      </c>
      <c r="L806" s="48">
        <f t="shared" si="129"/>
        <v>-7.410574319509762</v>
      </c>
      <c r="M806" s="7">
        <v>2188</v>
      </c>
      <c r="N806" s="48">
        <f t="shared" si="130"/>
        <v>31.181416559783383</v>
      </c>
      <c r="O806" s="13">
        <f t="shared" si="132"/>
        <v>8685</v>
      </c>
      <c r="P806" s="48">
        <f t="shared" si="131"/>
        <v>123.77084224027362</v>
      </c>
    </row>
    <row r="807" spans="1:16" ht="12.75">
      <c r="A807" s="1">
        <f t="shared" si="125"/>
        <v>78</v>
      </c>
      <c r="B807" s="4" t="s">
        <v>0</v>
      </c>
      <c r="C807" s="5" t="s">
        <v>60</v>
      </c>
      <c r="D807" s="49">
        <f t="shared" si="133"/>
        <v>0.0032717263383792152</v>
      </c>
      <c r="E807" s="7">
        <v>3401</v>
      </c>
      <c r="F807" s="7">
        <v>4480</v>
      </c>
      <c r="G807" s="7">
        <v>0</v>
      </c>
      <c r="H807" s="48">
        <f t="shared" si="127"/>
        <v>0</v>
      </c>
      <c r="I807" s="7">
        <v>0</v>
      </c>
      <c r="J807" s="48">
        <f t="shared" si="128"/>
        <v>0</v>
      </c>
      <c r="K807" s="7">
        <v>0</v>
      </c>
      <c r="L807" s="48">
        <f t="shared" si="129"/>
        <v>0</v>
      </c>
      <c r="M807" s="7">
        <v>0</v>
      </c>
      <c r="N807" s="48">
        <f t="shared" si="130"/>
        <v>0</v>
      </c>
      <c r="O807" s="13">
        <f t="shared" si="132"/>
        <v>4480</v>
      </c>
      <c r="P807" s="48">
        <f t="shared" si="131"/>
        <v>100</v>
      </c>
    </row>
    <row r="808" spans="1:16" ht="12.75">
      <c r="A808" s="1">
        <f t="shared" si="125"/>
        <v>79</v>
      </c>
      <c r="B808" s="4" t="s">
        <v>0</v>
      </c>
      <c r="C808" s="5" t="s">
        <v>39</v>
      </c>
      <c r="D808" s="49">
        <f t="shared" si="133"/>
        <v>0.003130313879766529</v>
      </c>
      <c r="E808" s="7">
        <v>3254</v>
      </c>
      <c r="F808" s="7">
        <v>2537</v>
      </c>
      <c r="G808" s="7">
        <v>4715</v>
      </c>
      <c r="H808" s="48">
        <f t="shared" si="127"/>
        <v>185.84942845880963</v>
      </c>
      <c r="I808" s="7">
        <v>-1227</v>
      </c>
      <c r="J808" s="48">
        <f t="shared" si="128"/>
        <v>-48.36420969649192</v>
      </c>
      <c r="K808" s="7">
        <v>-516</v>
      </c>
      <c r="L808" s="48">
        <f t="shared" si="129"/>
        <v>-20.338983050847457</v>
      </c>
      <c r="M808" s="7">
        <v>0</v>
      </c>
      <c r="N808" s="48">
        <f t="shared" si="130"/>
        <v>0</v>
      </c>
      <c r="O808" s="13">
        <f t="shared" si="132"/>
        <v>5509</v>
      </c>
      <c r="P808" s="48">
        <f t="shared" si="131"/>
        <v>217.14623571147024</v>
      </c>
    </row>
    <row r="809" spans="1:16" ht="12.75">
      <c r="A809" s="1">
        <f t="shared" si="125"/>
        <v>80</v>
      </c>
      <c r="B809" s="4" t="s">
        <v>17</v>
      </c>
      <c r="C809" s="5" t="s">
        <v>144</v>
      </c>
      <c r="D809" s="49">
        <f t="shared" si="133"/>
        <v>0.0020644294978423394</v>
      </c>
      <c r="E809" s="7">
        <v>2146</v>
      </c>
      <c r="F809" s="7">
        <v>157</v>
      </c>
      <c r="G809" s="7">
        <v>0</v>
      </c>
      <c r="H809" s="48">
        <f t="shared" si="127"/>
        <v>0</v>
      </c>
      <c r="I809" s="7">
        <v>0</v>
      </c>
      <c r="J809" s="48">
        <f t="shared" si="128"/>
        <v>0</v>
      </c>
      <c r="K809" s="7">
        <v>0</v>
      </c>
      <c r="L809" s="48">
        <f t="shared" si="129"/>
        <v>0</v>
      </c>
      <c r="M809" s="7">
        <v>0</v>
      </c>
      <c r="N809" s="48">
        <f t="shared" si="130"/>
        <v>0</v>
      </c>
      <c r="O809" s="13">
        <f t="shared" si="132"/>
        <v>157</v>
      </c>
      <c r="P809" s="48">
        <f t="shared" si="131"/>
        <v>100</v>
      </c>
    </row>
    <row r="810" spans="1:16" ht="12.75">
      <c r="A810" s="1">
        <f t="shared" si="125"/>
        <v>81</v>
      </c>
      <c r="B810" s="4" t="s">
        <v>0</v>
      </c>
      <c r="C810" s="14" t="s">
        <v>173</v>
      </c>
      <c r="D810" s="49">
        <f t="shared" si="133"/>
        <v>0.0012313465783961764</v>
      </c>
      <c r="E810" s="7">
        <v>1280</v>
      </c>
      <c r="F810" s="7">
        <v>-6252</v>
      </c>
      <c r="G810" s="7">
        <v>-1332</v>
      </c>
      <c r="H810" s="48">
        <f t="shared" si="127"/>
        <v>21.30518234165067</v>
      </c>
      <c r="I810" s="7">
        <v>-402</v>
      </c>
      <c r="J810" s="48">
        <f t="shared" si="128"/>
        <v>6.429942418426104</v>
      </c>
      <c r="K810" s="7">
        <v>-2582</v>
      </c>
      <c r="L810" s="48">
        <f t="shared" si="129"/>
        <v>41.29878438899552</v>
      </c>
      <c r="M810" s="7">
        <v>0</v>
      </c>
      <c r="N810" s="48">
        <f t="shared" si="130"/>
        <v>0</v>
      </c>
      <c r="O810" s="13">
        <f t="shared" si="132"/>
        <v>-10568</v>
      </c>
      <c r="P810" s="48">
        <f t="shared" si="131"/>
        <v>169.0339091490723</v>
      </c>
    </row>
    <row r="811" spans="1:16" ht="12.75">
      <c r="A811" s="1">
        <f t="shared" si="125"/>
        <v>82</v>
      </c>
      <c r="B811" s="4" t="s">
        <v>0</v>
      </c>
      <c r="C811" s="5" t="s">
        <v>10</v>
      </c>
      <c r="D811" s="49">
        <f t="shared" si="133"/>
        <v>0.00015680429084263808</v>
      </c>
      <c r="E811" s="7">
        <v>163</v>
      </c>
      <c r="F811" s="7">
        <v>-120</v>
      </c>
      <c r="G811" s="7">
        <v>0</v>
      </c>
      <c r="H811" s="48">
        <f t="shared" si="127"/>
        <v>0</v>
      </c>
      <c r="I811" s="7">
        <v>-45</v>
      </c>
      <c r="J811" s="48">
        <f t="shared" si="128"/>
        <v>37.5</v>
      </c>
      <c r="K811" s="7">
        <v>-359</v>
      </c>
      <c r="L811" s="48">
        <f t="shared" si="129"/>
        <v>299.1666666666667</v>
      </c>
      <c r="M811" s="7">
        <v>0</v>
      </c>
      <c r="N811" s="48">
        <f t="shared" si="130"/>
        <v>0</v>
      </c>
      <c r="O811" s="13">
        <f t="shared" si="132"/>
        <v>-524</v>
      </c>
      <c r="P811" s="48">
        <f t="shared" si="131"/>
        <v>436.6666666666667</v>
      </c>
    </row>
    <row r="812" spans="1:16" ht="12.75">
      <c r="A812" s="1">
        <f t="shared" si="125"/>
        <v>83</v>
      </c>
      <c r="B812" s="12" t="s">
        <v>17</v>
      </c>
      <c r="C812" s="8" t="s">
        <v>176</v>
      </c>
      <c r="D812" s="49">
        <f t="shared" si="133"/>
        <v>7.695916114976102E-06</v>
      </c>
      <c r="E812" s="7">
        <v>8</v>
      </c>
      <c r="F812" s="7">
        <v>6</v>
      </c>
      <c r="G812" s="7">
        <v>0</v>
      </c>
      <c r="H812" s="48">
        <f t="shared" si="127"/>
        <v>0</v>
      </c>
      <c r="I812" s="7">
        <v>0</v>
      </c>
      <c r="J812" s="48">
        <f t="shared" si="128"/>
        <v>0</v>
      </c>
      <c r="K812" s="7">
        <v>0</v>
      </c>
      <c r="L812" s="48">
        <f t="shared" si="129"/>
        <v>0</v>
      </c>
      <c r="M812" s="7">
        <v>0</v>
      </c>
      <c r="N812" s="48">
        <f t="shared" si="130"/>
        <v>0</v>
      </c>
      <c r="O812" s="13">
        <f t="shared" si="132"/>
        <v>6</v>
      </c>
      <c r="P812" s="48">
        <f t="shared" si="131"/>
        <v>100</v>
      </c>
    </row>
    <row r="813" spans="1:16" ht="12.75">
      <c r="A813" s="1">
        <f t="shared" si="125"/>
        <v>84</v>
      </c>
      <c r="B813" s="4" t="s">
        <v>0</v>
      </c>
      <c r="C813" s="11" t="s">
        <v>75</v>
      </c>
      <c r="D813" s="49">
        <f t="shared" si="133"/>
        <v>-2.116376931618428E-05</v>
      </c>
      <c r="E813" s="7">
        <v>-22</v>
      </c>
      <c r="F813" s="7">
        <v>2343</v>
      </c>
      <c r="G813" s="7">
        <v>0</v>
      </c>
      <c r="H813" s="48">
        <f t="shared" si="127"/>
        <v>0</v>
      </c>
      <c r="I813" s="7">
        <v>9</v>
      </c>
      <c r="J813" s="48">
        <f t="shared" si="128"/>
        <v>0.38412291933418696</v>
      </c>
      <c r="K813" s="7">
        <v>0</v>
      </c>
      <c r="L813" s="48">
        <f t="shared" si="129"/>
        <v>0</v>
      </c>
      <c r="M813" s="7">
        <v>0</v>
      </c>
      <c r="N813" s="48">
        <f t="shared" si="130"/>
        <v>0</v>
      </c>
      <c r="O813" s="13">
        <f t="shared" si="132"/>
        <v>2352</v>
      </c>
      <c r="P813" s="48">
        <f t="shared" si="131"/>
        <v>100.38412291933419</v>
      </c>
    </row>
    <row r="814" spans="1:16" ht="12.75">
      <c r="A814" s="1">
        <f t="shared" si="125"/>
        <v>85</v>
      </c>
      <c r="B814" s="4" t="s">
        <v>17</v>
      </c>
      <c r="C814" s="5" t="s">
        <v>105</v>
      </c>
      <c r="D814" s="49">
        <f t="shared" si="133"/>
        <v>-0.0005271702538758629</v>
      </c>
      <c r="E814" s="7">
        <v>-548</v>
      </c>
      <c r="F814" s="7">
        <v>2970</v>
      </c>
      <c r="G814" s="7">
        <v>0</v>
      </c>
      <c r="H814" s="48">
        <f t="shared" si="127"/>
        <v>0</v>
      </c>
      <c r="I814" s="7">
        <v>187</v>
      </c>
      <c r="J814" s="48">
        <f t="shared" si="128"/>
        <v>6.296296296296297</v>
      </c>
      <c r="K814" s="7">
        <v>0</v>
      </c>
      <c r="L814" s="48">
        <f t="shared" si="129"/>
        <v>0</v>
      </c>
      <c r="M814" s="7">
        <v>0</v>
      </c>
      <c r="N814" s="48">
        <f t="shared" si="130"/>
        <v>0</v>
      </c>
      <c r="O814" s="13">
        <f t="shared" si="132"/>
        <v>3157</v>
      </c>
      <c r="P814" s="48">
        <f t="shared" si="131"/>
        <v>106.29629629629629</v>
      </c>
    </row>
    <row r="815" spans="1:16" ht="12.75">
      <c r="A815" s="1">
        <f t="shared" si="125"/>
        <v>86</v>
      </c>
      <c r="B815" s="4" t="s">
        <v>0</v>
      </c>
      <c r="C815" s="5" t="s">
        <v>55</v>
      </c>
      <c r="D815" s="49">
        <f t="shared" si="133"/>
        <v>-0.0016392301324899097</v>
      </c>
      <c r="E815" s="7">
        <v>-1704</v>
      </c>
      <c r="F815" s="7">
        <v>1827</v>
      </c>
      <c r="G815" s="7">
        <v>-1311</v>
      </c>
      <c r="H815" s="48">
        <f t="shared" si="127"/>
        <v>-71.75697865353038</v>
      </c>
      <c r="I815" s="7">
        <v>364</v>
      </c>
      <c r="J815" s="48">
        <f t="shared" si="128"/>
        <v>19.92337164750958</v>
      </c>
      <c r="K815" s="7">
        <v>-15</v>
      </c>
      <c r="L815" s="48">
        <f t="shared" si="129"/>
        <v>-0.8210180623973727</v>
      </c>
      <c r="M815" s="7">
        <v>0</v>
      </c>
      <c r="N815" s="48">
        <f t="shared" si="130"/>
        <v>0</v>
      </c>
      <c r="O815" s="13">
        <f t="shared" si="132"/>
        <v>865</v>
      </c>
      <c r="P815" s="48">
        <f t="shared" si="131"/>
        <v>47.34537493158183</v>
      </c>
    </row>
    <row r="816" spans="1:16" ht="12.75">
      <c r="A816" s="1">
        <f t="shared" si="125"/>
        <v>87</v>
      </c>
      <c r="B816" s="4" t="s">
        <v>0</v>
      </c>
      <c r="C816" s="5" t="s">
        <v>14</v>
      </c>
      <c r="D816" s="49">
        <f t="shared" si="133"/>
        <v>-0.004299131139728525</v>
      </c>
      <c r="E816" s="7">
        <v>-4469</v>
      </c>
      <c r="F816" s="7">
        <v>-4830</v>
      </c>
      <c r="G816" s="7">
        <v>0</v>
      </c>
      <c r="H816" s="48">
        <f t="shared" si="127"/>
        <v>0</v>
      </c>
      <c r="I816" s="7">
        <v>889</v>
      </c>
      <c r="J816" s="48">
        <f t="shared" si="128"/>
        <v>-18.405797101449274</v>
      </c>
      <c r="K816" s="7">
        <v>-1500</v>
      </c>
      <c r="L816" s="48">
        <f t="shared" si="129"/>
        <v>31.055900621118013</v>
      </c>
      <c r="M816" s="7">
        <v>0</v>
      </c>
      <c r="N816" s="48">
        <f t="shared" si="130"/>
        <v>0</v>
      </c>
      <c r="O816" s="13">
        <f t="shared" si="132"/>
        <v>-5441</v>
      </c>
      <c r="P816" s="48">
        <f t="shared" si="131"/>
        <v>112.65010351966873</v>
      </c>
    </row>
    <row r="817" spans="2:16" s="2" customFormat="1" ht="12.75">
      <c r="B817" s="19"/>
      <c r="C817" s="17" t="s">
        <v>180</v>
      </c>
      <c r="D817" s="49">
        <f t="shared" si="133"/>
        <v>100</v>
      </c>
      <c r="E817" s="15">
        <v>103951237</v>
      </c>
      <c r="F817" s="15">
        <v>93188788</v>
      </c>
      <c r="G817" s="15">
        <v>-24883424</v>
      </c>
      <c r="H817" s="48">
        <f t="shared" si="127"/>
        <v>-26.70216507161784</v>
      </c>
      <c r="I817" s="15">
        <v>-29558368</v>
      </c>
      <c r="J817" s="48">
        <f t="shared" si="128"/>
        <v>-31.71880291006682</v>
      </c>
      <c r="K817" s="15">
        <v>-22731041</v>
      </c>
      <c r="L817" s="48">
        <f t="shared" si="129"/>
        <v>-24.39246339377222</v>
      </c>
      <c r="M817" s="15">
        <v>1365819</v>
      </c>
      <c r="N817" s="48">
        <f t="shared" si="130"/>
        <v>1.4656473480479217</v>
      </c>
      <c r="O817" s="16">
        <v>17381774</v>
      </c>
      <c r="P817" s="48">
        <f t="shared" si="131"/>
        <v>18.652215972591037</v>
      </c>
    </row>
    <row r="818" spans="2:16" ht="12.75">
      <c r="B818" s="4"/>
      <c r="C818" s="5"/>
      <c r="D818" s="5"/>
      <c r="E818" s="7"/>
      <c r="F818" s="7"/>
      <c r="G818" s="7"/>
      <c r="H818" s="48"/>
      <c r="I818" s="7"/>
      <c r="J818" s="48"/>
      <c r="K818" s="7"/>
      <c r="L818" s="48"/>
      <c r="M818" s="7"/>
      <c r="N818" s="48"/>
      <c r="O818" s="13"/>
      <c r="P818" s="48"/>
    </row>
    <row r="819" spans="2:16" ht="12.75">
      <c r="B819" s="4"/>
      <c r="C819" s="5" t="s">
        <v>178</v>
      </c>
      <c r="D819" s="5"/>
      <c r="E819" s="7"/>
      <c r="F819" s="7"/>
      <c r="G819" s="7"/>
      <c r="H819" s="48"/>
      <c r="I819" s="7"/>
      <c r="J819" s="48"/>
      <c r="K819" s="7"/>
      <c r="L819" s="48"/>
      <c r="M819" s="7"/>
      <c r="N819" s="48"/>
      <c r="O819" s="13"/>
      <c r="P819" s="48"/>
    </row>
    <row r="820" spans="2:16" ht="12.75">
      <c r="B820" s="4"/>
      <c r="C820" s="5" t="s">
        <v>179</v>
      </c>
      <c r="D820" s="5"/>
      <c r="E820" s="7"/>
      <c r="F820" s="7"/>
      <c r="G820" s="7"/>
      <c r="H820" s="48"/>
      <c r="I820" s="7"/>
      <c r="J820" s="48"/>
      <c r="K820" s="7"/>
      <c r="L820" s="48"/>
      <c r="M820" s="7"/>
      <c r="N820" s="48"/>
      <c r="O820" s="13"/>
      <c r="P820" s="48"/>
    </row>
    <row r="821" spans="2:16" ht="12.75">
      <c r="B821" s="4"/>
      <c r="C821" s="5"/>
      <c r="D821" s="5"/>
      <c r="E821" s="7"/>
      <c r="F821" s="7"/>
      <c r="G821" s="7"/>
      <c r="H821" s="48"/>
      <c r="I821" s="7"/>
      <c r="J821" s="48"/>
      <c r="K821" s="7"/>
      <c r="L821" s="48"/>
      <c r="M821" s="7"/>
      <c r="N821" s="48"/>
      <c r="O821" s="13"/>
      <c r="P821" s="48"/>
    </row>
    <row r="822" spans="2:16" ht="12.75">
      <c r="B822" s="4"/>
      <c r="C822" s="5"/>
      <c r="D822" s="5"/>
      <c r="E822" s="7"/>
      <c r="F822" s="7"/>
      <c r="G822" s="7"/>
      <c r="H822" s="48"/>
      <c r="I822" s="7"/>
      <c r="J822" s="48"/>
      <c r="K822" s="7"/>
      <c r="L822" s="48"/>
      <c r="M822" s="7"/>
      <c r="N822" s="48"/>
      <c r="O822" s="13"/>
      <c r="P822" s="48"/>
    </row>
    <row r="823" spans="2:16" ht="12.75">
      <c r="B823" s="17" t="s">
        <v>198</v>
      </c>
      <c r="C823" s="5"/>
      <c r="D823" s="5"/>
      <c r="E823" s="7"/>
      <c r="F823" s="7"/>
      <c r="G823" s="7"/>
      <c r="H823" s="48"/>
      <c r="I823" s="7"/>
      <c r="J823" s="48"/>
      <c r="K823" s="7"/>
      <c r="L823" s="48"/>
      <c r="M823" s="7"/>
      <c r="N823" s="48"/>
      <c r="O823" s="13"/>
      <c r="P823" s="48"/>
    </row>
    <row r="824" spans="1:16" ht="12.75">
      <c r="A824" s="1">
        <v>1</v>
      </c>
      <c r="B824" s="4" t="s">
        <v>23</v>
      </c>
      <c r="C824" s="5" t="s">
        <v>34</v>
      </c>
      <c r="D824" s="49">
        <f>(E824*100)/$E$837</f>
        <v>40.291345841846386</v>
      </c>
      <c r="E824" s="7">
        <v>2549254</v>
      </c>
      <c r="F824" s="7">
        <v>2585198</v>
      </c>
      <c r="G824" s="7">
        <v>-1588215</v>
      </c>
      <c r="H824" s="48">
        <f t="shared" si="127"/>
        <v>-61.43494618207193</v>
      </c>
      <c r="I824" s="7">
        <v>-613188</v>
      </c>
      <c r="J824" s="48">
        <f t="shared" si="128"/>
        <v>-23.719189013762197</v>
      </c>
      <c r="K824" s="7">
        <v>-607525</v>
      </c>
      <c r="L824" s="48">
        <f t="shared" si="129"/>
        <v>-23.50013422569567</v>
      </c>
      <c r="M824" s="7">
        <v>0</v>
      </c>
      <c r="N824" s="48">
        <f t="shared" si="130"/>
        <v>0</v>
      </c>
      <c r="O824" s="13">
        <f aca="true" t="shared" si="134" ref="O824:O836">+F824+G824+I824+K824+M824</f>
        <v>-223730</v>
      </c>
      <c r="P824" s="48">
        <f t="shared" si="131"/>
        <v>-8.654269421529802</v>
      </c>
    </row>
    <row r="825" spans="1:16" ht="12.75">
      <c r="A825" s="1">
        <f aca="true" t="shared" si="135" ref="A825:A836">+A824+1</f>
        <v>2</v>
      </c>
      <c r="B825" s="4" t="s">
        <v>17</v>
      </c>
      <c r="C825" s="5" t="s">
        <v>94</v>
      </c>
      <c r="D825" s="49">
        <f aca="true" t="shared" si="136" ref="D825:D837">(E825*100)/$E$837</f>
        <v>10.595014960366212</v>
      </c>
      <c r="E825" s="7">
        <v>670352</v>
      </c>
      <c r="F825" s="7">
        <v>635755</v>
      </c>
      <c r="G825" s="7">
        <v>-105012</v>
      </c>
      <c r="H825" s="48">
        <f t="shared" si="127"/>
        <v>-16.51768369890917</v>
      </c>
      <c r="I825" s="7">
        <v>-409002</v>
      </c>
      <c r="J825" s="48">
        <f t="shared" si="128"/>
        <v>-64.3332730375695</v>
      </c>
      <c r="K825" s="7">
        <v>-354368</v>
      </c>
      <c r="L825" s="48">
        <f t="shared" si="129"/>
        <v>-55.73971105221351</v>
      </c>
      <c r="M825" s="7">
        <v>19939</v>
      </c>
      <c r="N825" s="48">
        <f t="shared" si="130"/>
        <v>3.1362710478092977</v>
      </c>
      <c r="O825" s="13">
        <f t="shared" si="134"/>
        <v>-212688</v>
      </c>
      <c r="P825" s="48">
        <f t="shared" si="131"/>
        <v>-33.454396740882885</v>
      </c>
    </row>
    <row r="826" spans="1:16" ht="12.75">
      <c r="A826" s="1">
        <f t="shared" si="135"/>
        <v>3</v>
      </c>
      <c r="B826" s="4" t="s">
        <v>0</v>
      </c>
      <c r="C826" s="5" t="s">
        <v>72</v>
      </c>
      <c r="D826" s="49">
        <f t="shared" si="136"/>
        <v>10.549511929017168</v>
      </c>
      <c r="E826" s="7">
        <v>667473</v>
      </c>
      <c r="F826" s="7">
        <v>619295</v>
      </c>
      <c r="G826" s="7">
        <v>-239207</v>
      </c>
      <c r="H826" s="48">
        <f t="shared" si="127"/>
        <v>-38.62569534712859</v>
      </c>
      <c r="I826" s="7">
        <v>-28739</v>
      </c>
      <c r="J826" s="48">
        <f t="shared" si="128"/>
        <v>-4.640599391243269</v>
      </c>
      <c r="K826" s="7">
        <v>-266355</v>
      </c>
      <c r="L826" s="48">
        <f t="shared" si="129"/>
        <v>-43.00938970926618</v>
      </c>
      <c r="M826" s="7">
        <v>0</v>
      </c>
      <c r="N826" s="48">
        <f t="shared" si="130"/>
        <v>0</v>
      </c>
      <c r="O826" s="13">
        <f t="shared" si="134"/>
        <v>84994</v>
      </c>
      <c r="P826" s="48">
        <f t="shared" si="131"/>
        <v>13.72431555236196</v>
      </c>
    </row>
    <row r="827" spans="1:16" ht="12.75">
      <c r="A827" s="1">
        <f t="shared" si="135"/>
        <v>4</v>
      </c>
      <c r="B827" s="4" t="s">
        <v>17</v>
      </c>
      <c r="C827" s="5" t="s">
        <v>162</v>
      </c>
      <c r="D827" s="49">
        <f t="shared" si="136"/>
        <v>10.29198278945436</v>
      </c>
      <c r="E827" s="7">
        <v>651179</v>
      </c>
      <c r="F827" s="7">
        <v>547009</v>
      </c>
      <c r="G827" s="7">
        <v>-223392</v>
      </c>
      <c r="H827" s="48">
        <f t="shared" si="127"/>
        <v>-40.83881618035535</v>
      </c>
      <c r="I827" s="7">
        <v>-158432</v>
      </c>
      <c r="J827" s="48">
        <f t="shared" si="128"/>
        <v>-28.963326014745643</v>
      </c>
      <c r="K827" s="7">
        <v>-136474</v>
      </c>
      <c r="L827" s="48">
        <f t="shared" si="129"/>
        <v>-24.94913246399968</v>
      </c>
      <c r="M827" s="7">
        <v>0</v>
      </c>
      <c r="N827" s="48">
        <f t="shared" si="130"/>
        <v>0</v>
      </c>
      <c r="O827" s="13">
        <f t="shared" si="134"/>
        <v>28711</v>
      </c>
      <c r="P827" s="48">
        <f t="shared" si="131"/>
        <v>5.248725340899327</v>
      </c>
    </row>
    <row r="828" spans="1:16" ht="12.75">
      <c r="A828" s="1">
        <f t="shared" si="135"/>
        <v>5</v>
      </c>
      <c r="B828" s="4" t="s">
        <v>17</v>
      </c>
      <c r="C828" s="5" t="s">
        <v>150</v>
      </c>
      <c r="D828" s="49">
        <f t="shared" si="136"/>
        <v>8.251110983616222</v>
      </c>
      <c r="E828" s="7">
        <v>522052</v>
      </c>
      <c r="F828" s="7">
        <v>522052</v>
      </c>
      <c r="G828" s="7">
        <v>-50681</v>
      </c>
      <c r="H828" s="48">
        <f t="shared" si="127"/>
        <v>-9.708036747297204</v>
      </c>
      <c r="I828" s="7">
        <v>-99626</v>
      </c>
      <c r="J828" s="48">
        <f t="shared" si="128"/>
        <v>-19.08353957077073</v>
      </c>
      <c r="K828" s="7">
        <v>-86866</v>
      </c>
      <c r="L828" s="48">
        <f t="shared" si="129"/>
        <v>-16.6393386099469</v>
      </c>
      <c r="M828" s="7">
        <v>0</v>
      </c>
      <c r="N828" s="48">
        <f t="shared" si="130"/>
        <v>0</v>
      </c>
      <c r="O828" s="13">
        <f t="shared" si="134"/>
        <v>284879</v>
      </c>
      <c r="P828" s="48">
        <f t="shared" si="131"/>
        <v>54.569085071985164</v>
      </c>
    </row>
    <row r="829" spans="1:16" ht="12.75">
      <c r="A829" s="1">
        <f t="shared" si="135"/>
        <v>6</v>
      </c>
      <c r="B829" s="4" t="s">
        <v>0</v>
      </c>
      <c r="C829" s="5" t="s">
        <v>19</v>
      </c>
      <c r="D829" s="49">
        <f t="shared" si="136"/>
        <v>4.880504361352548</v>
      </c>
      <c r="E829" s="7">
        <v>308792</v>
      </c>
      <c r="F829" s="7">
        <v>307866</v>
      </c>
      <c r="G829" s="7">
        <v>-220572</v>
      </c>
      <c r="H829" s="48">
        <f t="shared" si="127"/>
        <v>-71.64545614000896</v>
      </c>
      <c r="I829" s="7">
        <v>-60428</v>
      </c>
      <c r="J829" s="48">
        <f t="shared" si="128"/>
        <v>-19.628019982719756</v>
      </c>
      <c r="K829" s="7">
        <v>-51015</v>
      </c>
      <c r="L829" s="48">
        <f t="shared" si="129"/>
        <v>-16.570520940928844</v>
      </c>
      <c r="M829" s="7">
        <v>0</v>
      </c>
      <c r="N829" s="48">
        <f t="shared" si="130"/>
        <v>0</v>
      </c>
      <c r="O829" s="13">
        <f t="shared" si="134"/>
        <v>-24149</v>
      </c>
      <c r="P829" s="48">
        <f t="shared" si="131"/>
        <v>-7.843997063657565</v>
      </c>
    </row>
    <row r="830" spans="1:16" ht="12.75">
      <c r="A830" s="1">
        <f t="shared" si="135"/>
        <v>7</v>
      </c>
      <c r="B830" s="4" t="s">
        <v>23</v>
      </c>
      <c r="C830" s="5" t="s">
        <v>27</v>
      </c>
      <c r="D830" s="49">
        <f t="shared" si="136"/>
        <v>4.618960713292812</v>
      </c>
      <c r="E830" s="7">
        <v>292244</v>
      </c>
      <c r="F830" s="7">
        <v>194311</v>
      </c>
      <c r="G830" s="7">
        <v>-298130</v>
      </c>
      <c r="H830" s="48">
        <f aca="true" t="shared" si="137" ref="H830:H892">+(G830*100)/F830</f>
        <v>-153.4292963342271</v>
      </c>
      <c r="I830" s="7">
        <v>0</v>
      </c>
      <c r="J830" s="48">
        <f t="shared" si="128"/>
        <v>0</v>
      </c>
      <c r="K830" s="7">
        <v>-127459</v>
      </c>
      <c r="L830" s="48">
        <f t="shared" si="129"/>
        <v>-65.59536001564503</v>
      </c>
      <c r="M830" s="7">
        <v>0</v>
      </c>
      <c r="N830" s="48">
        <f t="shared" si="130"/>
        <v>0</v>
      </c>
      <c r="O830" s="13">
        <f t="shared" si="134"/>
        <v>-231278</v>
      </c>
      <c r="P830" s="48">
        <f t="shared" si="131"/>
        <v>-119.02465634987212</v>
      </c>
    </row>
    <row r="831" spans="1:16" ht="12.75">
      <c r="A831" s="1">
        <f t="shared" si="135"/>
        <v>8</v>
      </c>
      <c r="B831" s="4" t="s">
        <v>0</v>
      </c>
      <c r="C831" s="5" t="s">
        <v>128</v>
      </c>
      <c r="D831" s="49">
        <f t="shared" si="136"/>
        <v>3.471317048021266</v>
      </c>
      <c r="E831" s="7">
        <v>219632</v>
      </c>
      <c r="F831" s="7">
        <v>179325</v>
      </c>
      <c r="G831" s="7">
        <v>-61018</v>
      </c>
      <c r="H831" s="48">
        <f t="shared" si="137"/>
        <v>-34.02648821971281</v>
      </c>
      <c r="I831" s="7">
        <v>-42601</v>
      </c>
      <c r="J831" s="48">
        <f t="shared" si="128"/>
        <v>-23.75630837864213</v>
      </c>
      <c r="K831" s="7">
        <v>-29326</v>
      </c>
      <c r="L831" s="48">
        <f t="shared" si="129"/>
        <v>-16.35354802732469</v>
      </c>
      <c r="M831" s="7">
        <v>0</v>
      </c>
      <c r="N831" s="48">
        <f t="shared" si="130"/>
        <v>0</v>
      </c>
      <c r="O831" s="13">
        <f t="shared" si="134"/>
        <v>46380</v>
      </c>
      <c r="P831" s="48">
        <f t="shared" si="131"/>
        <v>25.863655374320366</v>
      </c>
    </row>
    <row r="832" spans="1:16" ht="12.75">
      <c r="A832" s="1">
        <f t="shared" si="135"/>
        <v>9</v>
      </c>
      <c r="B832" s="4" t="s">
        <v>23</v>
      </c>
      <c r="C832" s="5" t="s">
        <v>64</v>
      </c>
      <c r="D832" s="49">
        <f t="shared" si="136"/>
        <v>3.2853536347344128</v>
      </c>
      <c r="E832" s="7">
        <v>207866</v>
      </c>
      <c r="F832" s="7">
        <v>229699</v>
      </c>
      <c r="G832" s="7">
        <v>-152457</v>
      </c>
      <c r="H832" s="48">
        <f t="shared" si="137"/>
        <v>-66.3725135938772</v>
      </c>
      <c r="I832" s="7">
        <v>-55181</v>
      </c>
      <c r="J832" s="48">
        <f t="shared" si="128"/>
        <v>-24.023178159243184</v>
      </c>
      <c r="K832" s="7">
        <v>-66306</v>
      </c>
      <c r="L832" s="48">
        <f t="shared" si="129"/>
        <v>-28.866473079987287</v>
      </c>
      <c r="M832" s="7">
        <v>0</v>
      </c>
      <c r="N832" s="48">
        <f t="shared" si="130"/>
        <v>0</v>
      </c>
      <c r="O832" s="13">
        <f t="shared" si="134"/>
        <v>-44245</v>
      </c>
      <c r="P832" s="48">
        <f t="shared" si="131"/>
        <v>-19.262164833107676</v>
      </c>
    </row>
    <row r="833" spans="1:16" ht="12.75">
      <c r="A833" s="1">
        <f t="shared" si="135"/>
        <v>10</v>
      </c>
      <c r="B833" s="4" t="s">
        <v>17</v>
      </c>
      <c r="C833" s="5" t="s">
        <v>116</v>
      </c>
      <c r="D833" s="49">
        <f t="shared" si="136"/>
        <v>1.8199632024461316</v>
      </c>
      <c r="E833" s="7">
        <v>115150</v>
      </c>
      <c r="F833" s="7">
        <v>112082</v>
      </c>
      <c r="G833" s="7">
        <v>-41236</v>
      </c>
      <c r="H833" s="48">
        <f t="shared" si="137"/>
        <v>-36.79092093288842</v>
      </c>
      <c r="I833" s="7">
        <v>-27498</v>
      </c>
      <c r="J833" s="48">
        <f t="shared" si="128"/>
        <v>-24.53382345068789</v>
      </c>
      <c r="K833" s="7">
        <v>-26524</v>
      </c>
      <c r="L833" s="48">
        <f t="shared" si="129"/>
        <v>-23.664816830534786</v>
      </c>
      <c r="M833" s="7">
        <v>0</v>
      </c>
      <c r="N833" s="48">
        <f t="shared" si="130"/>
        <v>0</v>
      </c>
      <c r="O833" s="13">
        <f t="shared" si="134"/>
        <v>16824</v>
      </c>
      <c r="P833" s="48">
        <f t="shared" si="131"/>
        <v>15.010438785888903</v>
      </c>
    </row>
    <row r="834" spans="1:16" ht="12.75">
      <c r="A834" s="1">
        <f t="shared" si="135"/>
        <v>11</v>
      </c>
      <c r="B834" s="4" t="s">
        <v>17</v>
      </c>
      <c r="C834" s="5" t="s">
        <v>115</v>
      </c>
      <c r="D834" s="49">
        <f t="shared" si="136"/>
        <v>1.3095200275768284</v>
      </c>
      <c r="E834" s="7">
        <v>82854</v>
      </c>
      <c r="F834" s="7">
        <v>252357</v>
      </c>
      <c r="G834" s="7">
        <v>-29958</v>
      </c>
      <c r="H834" s="48">
        <f t="shared" si="137"/>
        <v>-11.871277594835886</v>
      </c>
      <c r="I834" s="7">
        <v>0</v>
      </c>
      <c r="J834" s="48">
        <f t="shared" si="128"/>
        <v>0</v>
      </c>
      <c r="K834" s="7">
        <v>0</v>
      </c>
      <c r="L834" s="48">
        <f t="shared" si="129"/>
        <v>0</v>
      </c>
      <c r="M834" s="7">
        <v>0</v>
      </c>
      <c r="N834" s="48">
        <f t="shared" si="130"/>
        <v>0</v>
      </c>
      <c r="O834" s="13">
        <f t="shared" si="134"/>
        <v>222399</v>
      </c>
      <c r="P834" s="48">
        <f t="shared" si="131"/>
        <v>88.12872240516411</v>
      </c>
    </row>
    <row r="835" spans="1:16" ht="12.75">
      <c r="A835" s="1">
        <f t="shared" si="135"/>
        <v>12</v>
      </c>
      <c r="B835" s="4" t="s">
        <v>17</v>
      </c>
      <c r="C835" s="5" t="s">
        <v>107</v>
      </c>
      <c r="D835" s="49">
        <f t="shared" si="136"/>
        <v>0.49308911845344694</v>
      </c>
      <c r="E835" s="7">
        <v>31198</v>
      </c>
      <c r="F835" s="7">
        <v>10395</v>
      </c>
      <c r="G835" s="7">
        <v>-20979</v>
      </c>
      <c r="H835" s="48">
        <f t="shared" si="137"/>
        <v>-201.8181818181818</v>
      </c>
      <c r="I835" s="7">
        <v>0</v>
      </c>
      <c r="J835" s="48">
        <f t="shared" si="128"/>
        <v>0</v>
      </c>
      <c r="K835" s="7">
        <v>0</v>
      </c>
      <c r="L835" s="48">
        <f t="shared" si="129"/>
        <v>0</v>
      </c>
      <c r="M835" s="7">
        <v>0</v>
      </c>
      <c r="N835" s="48">
        <f t="shared" si="130"/>
        <v>0</v>
      </c>
      <c r="O835" s="13">
        <f t="shared" si="134"/>
        <v>-10584</v>
      </c>
      <c r="P835" s="48">
        <f t="shared" si="131"/>
        <v>-101.81818181818181</v>
      </c>
    </row>
    <row r="836" spans="1:16" ht="12.75">
      <c r="A836" s="1">
        <f t="shared" si="135"/>
        <v>13</v>
      </c>
      <c r="B836" s="4" t="s">
        <v>17</v>
      </c>
      <c r="C836" s="5" t="s">
        <v>119</v>
      </c>
      <c r="D836" s="49">
        <f t="shared" si="136"/>
        <v>0.14232538982220944</v>
      </c>
      <c r="E836" s="7">
        <v>9005</v>
      </c>
      <c r="F836" s="7">
        <v>8175</v>
      </c>
      <c r="G836" s="7">
        <v>40</v>
      </c>
      <c r="H836" s="48">
        <f t="shared" si="137"/>
        <v>0.4892966360856269</v>
      </c>
      <c r="I836" s="7">
        <v>-1762</v>
      </c>
      <c r="J836" s="48">
        <f t="shared" si="128"/>
        <v>-21.553516819571865</v>
      </c>
      <c r="K836" s="7">
        <v>-1936</v>
      </c>
      <c r="L836" s="48">
        <f t="shared" si="129"/>
        <v>-23.68195718654434</v>
      </c>
      <c r="M836" s="7">
        <v>549</v>
      </c>
      <c r="N836" s="48">
        <f t="shared" si="130"/>
        <v>6.715596330275229</v>
      </c>
      <c r="O836" s="13">
        <f t="shared" si="134"/>
        <v>5066</v>
      </c>
      <c r="P836" s="48">
        <f t="shared" si="131"/>
        <v>61.969418960244646</v>
      </c>
    </row>
    <row r="837" spans="2:16" s="2" customFormat="1" ht="12.75">
      <c r="B837" s="20"/>
      <c r="C837" s="17" t="s">
        <v>180</v>
      </c>
      <c r="D837" s="49">
        <f t="shared" si="136"/>
        <v>100</v>
      </c>
      <c r="E837" s="15">
        <v>6327051</v>
      </c>
      <c r="F837" s="15">
        <v>6203519</v>
      </c>
      <c r="G837" s="15">
        <v>-3022947</v>
      </c>
      <c r="H837" s="48">
        <f t="shared" si="137"/>
        <v>-48.72955172701172</v>
      </c>
      <c r="I837" s="15">
        <v>-1496457</v>
      </c>
      <c r="J837" s="48">
        <f t="shared" si="128"/>
        <v>-24.12271164156989</v>
      </c>
      <c r="K837" s="15">
        <v>-1754154</v>
      </c>
      <c r="L837" s="48">
        <f t="shared" si="129"/>
        <v>-28.27675711156845</v>
      </c>
      <c r="M837" s="15">
        <v>20488</v>
      </c>
      <c r="N837" s="48">
        <f t="shared" si="130"/>
        <v>0.3302641613574489</v>
      </c>
      <c r="O837" s="16">
        <v>-49551</v>
      </c>
      <c r="P837" s="48">
        <f t="shared" si="131"/>
        <v>-0.7987563187926079</v>
      </c>
    </row>
    <row r="838" spans="2:16" ht="12.75">
      <c r="B838" s="12"/>
      <c r="C838" s="8"/>
      <c r="D838" s="8"/>
      <c r="E838" s="7"/>
      <c r="F838" s="7"/>
      <c r="G838" s="7"/>
      <c r="H838" s="48"/>
      <c r="I838" s="7"/>
      <c r="J838" s="48"/>
      <c r="K838" s="7"/>
      <c r="L838" s="48"/>
      <c r="M838" s="7"/>
      <c r="N838" s="48"/>
      <c r="O838" s="13"/>
      <c r="P838" s="48"/>
    </row>
    <row r="839" spans="2:16" ht="12.75">
      <c r="B839" s="12"/>
      <c r="C839" s="5" t="s">
        <v>178</v>
      </c>
      <c r="D839" s="5"/>
      <c r="E839" s="7"/>
      <c r="F839" s="7"/>
      <c r="G839" s="7"/>
      <c r="H839" s="48"/>
      <c r="I839" s="7"/>
      <c r="J839" s="48"/>
      <c r="K839" s="7"/>
      <c r="L839" s="48"/>
      <c r="M839" s="7"/>
      <c r="N839" s="48"/>
      <c r="O839" s="13"/>
      <c r="P839" s="48"/>
    </row>
    <row r="840" spans="2:16" ht="12.75">
      <c r="B840" s="12"/>
      <c r="C840" s="5" t="s">
        <v>179</v>
      </c>
      <c r="D840" s="5"/>
      <c r="E840" s="7"/>
      <c r="F840" s="7"/>
      <c r="G840" s="7"/>
      <c r="H840" s="48"/>
      <c r="I840" s="7"/>
      <c r="J840" s="48"/>
      <c r="K840" s="7"/>
      <c r="L840" s="48"/>
      <c r="M840" s="7"/>
      <c r="N840" s="48"/>
      <c r="O840" s="13"/>
      <c r="P840" s="48"/>
    </row>
    <row r="841" spans="2:16" ht="12.75">
      <c r="B841" s="12"/>
      <c r="C841" s="8"/>
      <c r="D841" s="8"/>
      <c r="E841" s="7"/>
      <c r="F841" s="7"/>
      <c r="G841" s="7"/>
      <c r="H841" s="48"/>
      <c r="I841" s="7"/>
      <c r="J841" s="48"/>
      <c r="K841" s="7"/>
      <c r="L841" s="48"/>
      <c r="M841" s="7"/>
      <c r="N841" s="48"/>
      <c r="O841" s="13"/>
      <c r="P841" s="48"/>
    </row>
    <row r="842" spans="2:16" ht="12.75">
      <c r="B842" s="23" t="s">
        <v>199</v>
      </c>
      <c r="C842" s="8"/>
      <c r="D842" s="8"/>
      <c r="E842" s="7"/>
      <c r="F842" s="7"/>
      <c r="G842" s="7"/>
      <c r="H842" s="48"/>
      <c r="I842" s="7"/>
      <c r="J842" s="48"/>
      <c r="K842" s="7"/>
      <c r="L842" s="48"/>
      <c r="M842" s="7"/>
      <c r="N842" s="48"/>
      <c r="O842" s="13"/>
      <c r="P842" s="48"/>
    </row>
    <row r="843" spans="1:16" ht="12.75">
      <c r="A843" s="1">
        <v>1</v>
      </c>
      <c r="B843" s="4" t="s">
        <v>17</v>
      </c>
      <c r="C843" s="5" t="s">
        <v>115</v>
      </c>
      <c r="D843" s="49">
        <f>(E843*100)/$E$893</f>
        <v>30.919893429917224</v>
      </c>
      <c r="E843" s="7">
        <v>47028956</v>
      </c>
      <c r="F843" s="7">
        <v>28048408</v>
      </c>
      <c r="G843" s="7">
        <v>-6036423</v>
      </c>
      <c r="H843" s="48">
        <f t="shared" si="137"/>
        <v>-21.521446065673317</v>
      </c>
      <c r="I843" s="7">
        <v>-17300896</v>
      </c>
      <c r="J843" s="48">
        <f aca="true" t="shared" si="138" ref="J843:J903">+(I843*100)/F843</f>
        <v>-61.682274444952455</v>
      </c>
      <c r="K843" s="7">
        <v>-21318324</v>
      </c>
      <c r="L843" s="48">
        <f aca="true" t="shared" si="139" ref="L843:L903">+(K843*100)/F843</f>
        <v>-76.00546883088694</v>
      </c>
      <c r="M843" s="7">
        <v>0</v>
      </c>
      <c r="N843" s="48">
        <f aca="true" t="shared" si="140" ref="N843:N903">+(M843*100)/F843</f>
        <v>0</v>
      </c>
      <c r="O843" s="13">
        <f aca="true" t="shared" si="141" ref="O843:O874">+F843+G843+I843+K843+M843</f>
        <v>-16607235</v>
      </c>
      <c r="P843" s="48">
        <f aca="true" t="shared" si="142" ref="P843:P903">+(O843*100)/F843</f>
        <v>-59.20918934151272</v>
      </c>
    </row>
    <row r="844" spans="1:16" ht="12.75">
      <c r="A844" s="1">
        <f aca="true" t="shared" si="143" ref="A844:A877">+A843+1</f>
        <v>2</v>
      </c>
      <c r="B844" s="4" t="s">
        <v>0</v>
      </c>
      <c r="C844" s="5" t="s">
        <v>63</v>
      </c>
      <c r="D844" s="49">
        <f aca="true" t="shared" si="144" ref="D844:D893">(E844*100)/$E$893</f>
        <v>14.171432964797672</v>
      </c>
      <c r="E844" s="7">
        <v>21554657</v>
      </c>
      <c r="F844" s="7">
        <v>21407040</v>
      </c>
      <c r="G844" s="7">
        <v>-170545</v>
      </c>
      <c r="H844" s="48">
        <f t="shared" si="137"/>
        <v>-0.7966771678849575</v>
      </c>
      <c r="I844" s="7">
        <v>-4006383</v>
      </c>
      <c r="J844" s="48">
        <f t="shared" si="138"/>
        <v>-18.71525909233598</v>
      </c>
      <c r="K844" s="7">
        <v>-3013388</v>
      </c>
      <c r="L844" s="48">
        <f t="shared" si="139"/>
        <v>-14.07662152263928</v>
      </c>
      <c r="M844" s="7">
        <v>0</v>
      </c>
      <c r="N844" s="48">
        <f t="shared" si="140"/>
        <v>0</v>
      </c>
      <c r="O844" s="13">
        <f t="shared" si="141"/>
        <v>14216724</v>
      </c>
      <c r="P844" s="48">
        <f t="shared" si="142"/>
        <v>66.41144221713978</v>
      </c>
    </row>
    <row r="845" spans="1:16" ht="12.75">
      <c r="A845" s="1">
        <f t="shared" si="143"/>
        <v>3</v>
      </c>
      <c r="B845" s="4" t="s">
        <v>17</v>
      </c>
      <c r="C845" s="5" t="s">
        <v>102</v>
      </c>
      <c r="D845" s="49">
        <f t="shared" si="144"/>
        <v>13.788312319315875</v>
      </c>
      <c r="E845" s="7">
        <v>20971933</v>
      </c>
      <c r="F845" s="7">
        <v>14637020</v>
      </c>
      <c r="G845" s="7">
        <v>-3979938</v>
      </c>
      <c r="H845" s="48">
        <f t="shared" si="137"/>
        <v>-27.19090361289388</v>
      </c>
      <c r="I845" s="7">
        <v>-1302807</v>
      </c>
      <c r="J845" s="48">
        <f t="shared" si="138"/>
        <v>-8.90076668611507</v>
      </c>
      <c r="K845" s="7">
        <v>-8526123</v>
      </c>
      <c r="L845" s="48">
        <f t="shared" si="139"/>
        <v>-58.250402062714954</v>
      </c>
      <c r="M845" s="7">
        <v>0</v>
      </c>
      <c r="N845" s="48">
        <f t="shared" si="140"/>
        <v>0</v>
      </c>
      <c r="O845" s="13">
        <f t="shared" si="141"/>
        <v>828152</v>
      </c>
      <c r="P845" s="48">
        <f t="shared" si="142"/>
        <v>5.657927638276097</v>
      </c>
    </row>
    <row r="846" spans="1:16" ht="12.75">
      <c r="A846" s="1">
        <f t="shared" si="143"/>
        <v>4</v>
      </c>
      <c r="B846" s="4" t="s">
        <v>17</v>
      </c>
      <c r="C846" s="5" t="s">
        <v>159</v>
      </c>
      <c r="D846" s="49">
        <f t="shared" si="144"/>
        <v>12.760683318384004</v>
      </c>
      <c r="E846" s="7">
        <v>19408916</v>
      </c>
      <c r="F846" s="7">
        <v>16392812</v>
      </c>
      <c r="G846" s="7">
        <v>-3979942</v>
      </c>
      <c r="H846" s="48">
        <f t="shared" si="137"/>
        <v>-24.27858014842115</v>
      </c>
      <c r="I846" s="7">
        <v>-5547357</v>
      </c>
      <c r="J846" s="48">
        <f t="shared" si="138"/>
        <v>-33.84017946402362</v>
      </c>
      <c r="K846" s="7">
        <v>-9147332</v>
      </c>
      <c r="L846" s="48">
        <f t="shared" si="139"/>
        <v>-55.8008717479344</v>
      </c>
      <c r="M846" s="7">
        <v>0</v>
      </c>
      <c r="N846" s="48">
        <f t="shared" si="140"/>
        <v>0</v>
      </c>
      <c r="O846" s="13">
        <f t="shared" si="141"/>
        <v>-2281819</v>
      </c>
      <c r="P846" s="48">
        <f t="shared" si="142"/>
        <v>-13.91963136037917</v>
      </c>
    </row>
    <row r="847" spans="1:16" ht="12.75">
      <c r="A847" s="1">
        <f t="shared" si="143"/>
        <v>5</v>
      </c>
      <c r="B847" s="4" t="s">
        <v>17</v>
      </c>
      <c r="C847" s="5" t="s">
        <v>94</v>
      </c>
      <c r="D847" s="49">
        <f t="shared" si="144"/>
        <v>4.8507677025069675</v>
      </c>
      <c r="E847" s="7">
        <v>7377986</v>
      </c>
      <c r="F847" s="7">
        <v>3715504</v>
      </c>
      <c r="G847" s="7">
        <v>-385480</v>
      </c>
      <c r="H847" s="48">
        <f t="shared" si="137"/>
        <v>-10.374904723558366</v>
      </c>
      <c r="I847" s="7">
        <v>-1136154</v>
      </c>
      <c r="J847" s="48">
        <f t="shared" si="138"/>
        <v>-30.578731714459195</v>
      </c>
      <c r="K847" s="7">
        <v>-675906</v>
      </c>
      <c r="L847" s="48">
        <f t="shared" si="139"/>
        <v>-18.191502417976135</v>
      </c>
      <c r="M847" s="7">
        <v>0</v>
      </c>
      <c r="N847" s="48">
        <f t="shared" si="140"/>
        <v>0</v>
      </c>
      <c r="O847" s="13">
        <f t="shared" si="141"/>
        <v>1517964</v>
      </c>
      <c r="P847" s="48">
        <f t="shared" si="142"/>
        <v>40.85486114400631</v>
      </c>
    </row>
    <row r="848" spans="1:16" ht="12.75">
      <c r="A848" s="1">
        <f t="shared" si="143"/>
        <v>6</v>
      </c>
      <c r="B848" s="4" t="s">
        <v>0</v>
      </c>
      <c r="C848" s="5" t="s">
        <v>9</v>
      </c>
      <c r="D848" s="49">
        <f t="shared" si="144"/>
        <v>4.474936371686066</v>
      </c>
      <c r="E848" s="7">
        <v>6806349</v>
      </c>
      <c r="F848" s="7">
        <v>6526878</v>
      </c>
      <c r="G848" s="7">
        <v>-2344310</v>
      </c>
      <c r="H848" s="48">
        <f t="shared" si="137"/>
        <v>-35.91778488888562</v>
      </c>
      <c r="I848" s="7">
        <v>-1222598</v>
      </c>
      <c r="J848" s="48">
        <f t="shared" si="138"/>
        <v>-18.731742802607922</v>
      </c>
      <c r="K848" s="7">
        <v>-2004628</v>
      </c>
      <c r="L848" s="48">
        <f t="shared" si="139"/>
        <v>-30.713428380306787</v>
      </c>
      <c r="M848" s="7">
        <v>213</v>
      </c>
      <c r="N848" s="48">
        <f t="shared" si="140"/>
        <v>0.0032634285488406557</v>
      </c>
      <c r="O848" s="13">
        <f t="shared" si="141"/>
        <v>955555</v>
      </c>
      <c r="P848" s="48">
        <f t="shared" si="142"/>
        <v>14.64030735674851</v>
      </c>
    </row>
    <row r="849" spans="1:16" ht="12.75">
      <c r="A849" s="1">
        <f t="shared" si="143"/>
        <v>7</v>
      </c>
      <c r="B849" s="4" t="s">
        <v>17</v>
      </c>
      <c r="C849" s="5" t="s">
        <v>126</v>
      </c>
      <c r="D849" s="49">
        <f t="shared" si="144"/>
        <v>3.005521121665302</v>
      </c>
      <c r="E849" s="7">
        <v>4571378</v>
      </c>
      <c r="F849" s="7">
        <v>2800489</v>
      </c>
      <c r="G849" s="7">
        <v>-150264</v>
      </c>
      <c r="H849" s="48">
        <f t="shared" si="137"/>
        <v>-5.365634358856614</v>
      </c>
      <c r="I849" s="7">
        <v>-793952</v>
      </c>
      <c r="J849" s="48">
        <f t="shared" si="138"/>
        <v>-28.350477363060524</v>
      </c>
      <c r="K849" s="7">
        <v>-902025</v>
      </c>
      <c r="L849" s="48">
        <f t="shared" si="139"/>
        <v>-32.20955340299498</v>
      </c>
      <c r="M849" s="7">
        <v>0</v>
      </c>
      <c r="N849" s="48">
        <f t="shared" si="140"/>
        <v>0</v>
      </c>
      <c r="O849" s="13">
        <f t="shared" si="141"/>
        <v>954248</v>
      </c>
      <c r="P849" s="48">
        <f t="shared" si="142"/>
        <v>34.074334875087885</v>
      </c>
    </row>
    <row r="850" spans="1:16" ht="12.75">
      <c r="A850" s="1">
        <f t="shared" si="143"/>
        <v>8</v>
      </c>
      <c r="B850" s="4" t="s">
        <v>17</v>
      </c>
      <c r="C850" s="5" t="s">
        <v>104</v>
      </c>
      <c r="D850" s="49">
        <f t="shared" si="144"/>
        <v>2.999574350572327</v>
      </c>
      <c r="E850" s="7">
        <v>4562333</v>
      </c>
      <c r="F850" s="7">
        <v>3732417</v>
      </c>
      <c r="G850" s="7">
        <v>-1096335</v>
      </c>
      <c r="H850" s="48">
        <f t="shared" si="137"/>
        <v>-29.37332564930446</v>
      </c>
      <c r="I850" s="7">
        <v>-308419</v>
      </c>
      <c r="J850" s="48">
        <f t="shared" si="138"/>
        <v>-8.26325139983019</v>
      </c>
      <c r="K850" s="7">
        <v>-4449981</v>
      </c>
      <c r="L850" s="48">
        <f t="shared" si="139"/>
        <v>-119.22518303822964</v>
      </c>
      <c r="M850" s="7">
        <v>0</v>
      </c>
      <c r="N850" s="48">
        <f t="shared" si="140"/>
        <v>0</v>
      </c>
      <c r="O850" s="13">
        <f t="shared" si="141"/>
        <v>-2122318</v>
      </c>
      <c r="P850" s="48">
        <f t="shared" si="142"/>
        <v>-56.8617600873643</v>
      </c>
    </row>
    <row r="851" spans="1:16" ht="12.75">
      <c r="A851" s="1">
        <f t="shared" si="143"/>
        <v>9</v>
      </c>
      <c r="B851" s="4" t="s">
        <v>17</v>
      </c>
      <c r="C851" s="5" t="s">
        <v>112</v>
      </c>
      <c r="D851" s="49">
        <f t="shared" si="144"/>
        <v>2.3913725283777847</v>
      </c>
      <c r="E851" s="7">
        <v>3637262</v>
      </c>
      <c r="F851" s="7">
        <v>1864974</v>
      </c>
      <c r="G851" s="7">
        <v>-47388</v>
      </c>
      <c r="H851" s="48">
        <f t="shared" si="137"/>
        <v>-2.540946951539271</v>
      </c>
      <c r="I851" s="7">
        <v>-695015</v>
      </c>
      <c r="J851" s="48">
        <f t="shared" si="138"/>
        <v>-37.2667393754551</v>
      </c>
      <c r="K851" s="7">
        <v>-1298098</v>
      </c>
      <c r="L851" s="48">
        <f t="shared" si="139"/>
        <v>-69.60408027136035</v>
      </c>
      <c r="M851" s="7">
        <v>0</v>
      </c>
      <c r="N851" s="48">
        <f t="shared" si="140"/>
        <v>0</v>
      </c>
      <c r="O851" s="13">
        <f t="shared" si="141"/>
        <v>-175527</v>
      </c>
      <c r="P851" s="48">
        <f t="shared" si="142"/>
        <v>-9.411766598354722</v>
      </c>
    </row>
    <row r="852" spans="1:16" ht="12.75">
      <c r="A852" s="1">
        <f t="shared" si="143"/>
        <v>10</v>
      </c>
      <c r="B852" s="4" t="s">
        <v>17</v>
      </c>
      <c r="C852" s="5" t="s">
        <v>123</v>
      </c>
      <c r="D852" s="49">
        <f t="shared" si="144"/>
        <v>2.3863179373150105</v>
      </c>
      <c r="E852" s="7">
        <v>3629574</v>
      </c>
      <c r="F852" s="7">
        <v>2341591</v>
      </c>
      <c r="G852" s="7">
        <v>-149848</v>
      </c>
      <c r="H852" s="48">
        <f t="shared" si="137"/>
        <v>-6.399409632168897</v>
      </c>
      <c r="I852" s="7">
        <v>-585641</v>
      </c>
      <c r="J852" s="48">
        <f t="shared" si="138"/>
        <v>-25.01038823603268</v>
      </c>
      <c r="K852" s="7">
        <v>-752446</v>
      </c>
      <c r="L852" s="48">
        <f t="shared" si="139"/>
        <v>-32.13396361704499</v>
      </c>
      <c r="M852" s="7">
        <v>0</v>
      </c>
      <c r="N852" s="48">
        <f t="shared" si="140"/>
        <v>0</v>
      </c>
      <c r="O852" s="13">
        <f t="shared" si="141"/>
        <v>853656</v>
      </c>
      <c r="P852" s="48">
        <f t="shared" si="142"/>
        <v>36.45623851475343</v>
      </c>
    </row>
    <row r="853" spans="1:16" ht="12.75">
      <c r="A853" s="1">
        <f t="shared" si="143"/>
        <v>11</v>
      </c>
      <c r="B853" s="4" t="s">
        <v>0</v>
      </c>
      <c r="C853" s="5" t="s">
        <v>58</v>
      </c>
      <c r="D853" s="49">
        <f t="shared" si="144"/>
        <v>2.1048966107658567</v>
      </c>
      <c r="E853" s="7">
        <v>3201534</v>
      </c>
      <c r="F853" s="7">
        <v>3983078</v>
      </c>
      <c r="G853" s="7">
        <v>-110800</v>
      </c>
      <c r="H853" s="48">
        <f t="shared" si="137"/>
        <v>-2.7817682706690654</v>
      </c>
      <c r="I853" s="7">
        <v>-2179230</v>
      </c>
      <c r="J853" s="48">
        <f t="shared" si="138"/>
        <v>-54.71221000442372</v>
      </c>
      <c r="K853" s="7">
        <v>-1354636</v>
      </c>
      <c r="L853" s="48">
        <f t="shared" si="139"/>
        <v>-34.00977836738321</v>
      </c>
      <c r="M853" s="7">
        <v>0</v>
      </c>
      <c r="N853" s="48">
        <f t="shared" si="140"/>
        <v>0</v>
      </c>
      <c r="O853" s="13">
        <f t="shared" si="141"/>
        <v>338412</v>
      </c>
      <c r="P853" s="48">
        <f t="shared" si="142"/>
        <v>8.496243357524005</v>
      </c>
    </row>
    <row r="854" spans="1:16" ht="12.75">
      <c r="A854" s="1">
        <f t="shared" si="143"/>
        <v>12</v>
      </c>
      <c r="B854" s="4" t="s">
        <v>0</v>
      </c>
      <c r="C854" s="5" t="s">
        <v>128</v>
      </c>
      <c r="D854" s="49">
        <f t="shared" si="144"/>
        <v>1.09495210390351</v>
      </c>
      <c r="E854" s="7">
        <v>1665415</v>
      </c>
      <c r="F854" s="7">
        <v>999093</v>
      </c>
      <c r="G854" s="7">
        <v>-97782</v>
      </c>
      <c r="H854" s="48">
        <f t="shared" si="137"/>
        <v>-9.787076878729007</v>
      </c>
      <c r="I854" s="7">
        <v>-301601</v>
      </c>
      <c r="J854" s="48">
        <f t="shared" si="138"/>
        <v>-30.18748004440027</v>
      </c>
      <c r="K854" s="7">
        <v>-207976</v>
      </c>
      <c r="L854" s="48">
        <f t="shared" si="139"/>
        <v>-20.816480547856905</v>
      </c>
      <c r="M854" s="7">
        <v>234791</v>
      </c>
      <c r="N854" s="48">
        <f t="shared" si="140"/>
        <v>23.500414876292798</v>
      </c>
      <c r="O854" s="13">
        <f t="shared" si="141"/>
        <v>626525</v>
      </c>
      <c r="P854" s="48">
        <f t="shared" si="142"/>
        <v>62.70937740530661</v>
      </c>
    </row>
    <row r="855" spans="1:16" ht="12.75">
      <c r="A855" s="1">
        <f t="shared" si="143"/>
        <v>13</v>
      </c>
      <c r="B855" s="4" t="s">
        <v>17</v>
      </c>
      <c r="C855" s="5" t="s">
        <v>148</v>
      </c>
      <c r="D855" s="49">
        <f t="shared" si="144"/>
        <v>0.7942295768041661</v>
      </c>
      <c r="E855" s="7">
        <v>1208018</v>
      </c>
      <c r="F855" s="7">
        <v>526247</v>
      </c>
      <c r="G855" s="7">
        <v>-39573</v>
      </c>
      <c r="H855" s="48">
        <f t="shared" si="137"/>
        <v>-7.519852844766811</v>
      </c>
      <c r="I855" s="7">
        <v>-134123</v>
      </c>
      <c r="J855" s="48">
        <f t="shared" si="138"/>
        <v>-25.486701111835316</v>
      </c>
      <c r="K855" s="7">
        <v>-277523</v>
      </c>
      <c r="L855" s="48">
        <f t="shared" si="139"/>
        <v>-52.736262629525676</v>
      </c>
      <c r="M855" s="7">
        <v>6148</v>
      </c>
      <c r="N855" s="48">
        <f t="shared" si="140"/>
        <v>1.1682726932410066</v>
      </c>
      <c r="O855" s="13">
        <f t="shared" si="141"/>
        <v>81176</v>
      </c>
      <c r="P855" s="48">
        <f t="shared" si="142"/>
        <v>15.425456107113199</v>
      </c>
    </row>
    <row r="856" spans="1:16" ht="12.75">
      <c r="A856" s="1">
        <f t="shared" si="143"/>
        <v>14</v>
      </c>
      <c r="B856" s="4" t="s">
        <v>17</v>
      </c>
      <c r="C856" s="5" t="s">
        <v>101</v>
      </c>
      <c r="D856" s="49">
        <f t="shared" si="144"/>
        <v>0.6072314038271315</v>
      </c>
      <c r="E856" s="7">
        <v>923595</v>
      </c>
      <c r="F856" s="7">
        <v>816242</v>
      </c>
      <c r="G856" s="7">
        <v>-101427</v>
      </c>
      <c r="H856" s="48">
        <f t="shared" si="137"/>
        <v>-12.426094222056694</v>
      </c>
      <c r="I856" s="7">
        <v>-405542</v>
      </c>
      <c r="J856" s="48">
        <f t="shared" si="138"/>
        <v>-49.68403978231946</v>
      </c>
      <c r="K856" s="7">
        <v>-47177</v>
      </c>
      <c r="L856" s="48">
        <f t="shared" si="139"/>
        <v>-5.779780996322169</v>
      </c>
      <c r="M856" s="7">
        <v>0</v>
      </c>
      <c r="N856" s="48">
        <f t="shared" si="140"/>
        <v>0</v>
      </c>
      <c r="O856" s="13">
        <f t="shared" si="141"/>
        <v>262096</v>
      </c>
      <c r="P856" s="48">
        <f t="shared" si="142"/>
        <v>32.11008499930168</v>
      </c>
    </row>
    <row r="857" spans="1:16" ht="12.75">
      <c r="A857" s="1">
        <f t="shared" si="143"/>
        <v>15</v>
      </c>
      <c r="B857" s="4" t="s">
        <v>17</v>
      </c>
      <c r="C857" s="5" t="s">
        <v>103</v>
      </c>
      <c r="D857" s="49">
        <f t="shared" si="144"/>
        <v>0.6006436043410496</v>
      </c>
      <c r="E857" s="7">
        <v>913575</v>
      </c>
      <c r="F857" s="7">
        <v>409365</v>
      </c>
      <c r="G857" s="7">
        <v>-10000</v>
      </c>
      <c r="H857" s="48">
        <f t="shared" si="137"/>
        <v>-2.4428077632430716</v>
      </c>
      <c r="I857" s="7">
        <v>-309444</v>
      </c>
      <c r="J857" s="48">
        <f t="shared" si="138"/>
        <v>-75.5912205488989</v>
      </c>
      <c r="K857" s="7">
        <v>-63898</v>
      </c>
      <c r="L857" s="48">
        <f t="shared" si="139"/>
        <v>-15.60905304557058</v>
      </c>
      <c r="M857" s="7">
        <v>0</v>
      </c>
      <c r="N857" s="48">
        <f t="shared" si="140"/>
        <v>0</v>
      </c>
      <c r="O857" s="13">
        <f t="shared" si="141"/>
        <v>26023</v>
      </c>
      <c r="P857" s="48">
        <f t="shared" si="142"/>
        <v>6.356918642287445</v>
      </c>
    </row>
    <row r="858" spans="1:16" ht="12.75">
      <c r="A858" s="1">
        <f t="shared" si="143"/>
        <v>16</v>
      </c>
      <c r="B858" s="4" t="s">
        <v>17</v>
      </c>
      <c r="C858" s="5" t="s">
        <v>114</v>
      </c>
      <c r="D858" s="49">
        <f t="shared" si="144"/>
        <v>0.558601346263505</v>
      </c>
      <c r="E858" s="7">
        <v>849629</v>
      </c>
      <c r="F858" s="7">
        <v>920974</v>
      </c>
      <c r="G858" s="7">
        <v>-264632</v>
      </c>
      <c r="H858" s="48">
        <f t="shared" si="137"/>
        <v>-28.733927342139953</v>
      </c>
      <c r="I858" s="7">
        <v>-130355</v>
      </c>
      <c r="J858" s="48">
        <f t="shared" si="138"/>
        <v>-14.154036921780637</v>
      </c>
      <c r="K858" s="7">
        <v>-363128</v>
      </c>
      <c r="L858" s="48">
        <f t="shared" si="139"/>
        <v>-39.42869179803122</v>
      </c>
      <c r="M858" s="7">
        <v>0</v>
      </c>
      <c r="N858" s="48">
        <f t="shared" si="140"/>
        <v>0</v>
      </c>
      <c r="O858" s="13">
        <f t="shared" si="141"/>
        <v>162859</v>
      </c>
      <c r="P858" s="48">
        <f t="shared" si="142"/>
        <v>17.683343938048196</v>
      </c>
    </row>
    <row r="859" spans="1:16" ht="12.75">
      <c r="A859" s="1">
        <f t="shared" si="143"/>
        <v>17</v>
      </c>
      <c r="B859" s="4" t="s">
        <v>0</v>
      </c>
      <c r="C859" s="5" t="s">
        <v>98</v>
      </c>
      <c r="D859" s="49">
        <f t="shared" si="144"/>
        <v>0.3881272415982167</v>
      </c>
      <c r="E859" s="7">
        <v>590339</v>
      </c>
      <c r="F859" s="7">
        <v>193747</v>
      </c>
      <c r="G859" s="7">
        <v>-163153</v>
      </c>
      <c r="H859" s="48">
        <f t="shared" si="137"/>
        <v>-84.20930388599565</v>
      </c>
      <c r="I859" s="7">
        <v>-2093</v>
      </c>
      <c r="J859" s="48">
        <f t="shared" si="138"/>
        <v>-1.080274791351608</v>
      </c>
      <c r="K859" s="7">
        <v>-123934</v>
      </c>
      <c r="L859" s="48">
        <f t="shared" si="139"/>
        <v>-63.96692593949842</v>
      </c>
      <c r="M859" s="7">
        <v>2881</v>
      </c>
      <c r="N859" s="48">
        <f t="shared" si="140"/>
        <v>1.4869907663086397</v>
      </c>
      <c r="O859" s="13">
        <f t="shared" si="141"/>
        <v>-92552</v>
      </c>
      <c r="P859" s="48">
        <f t="shared" si="142"/>
        <v>-47.76951385053704</v>
      </c>
    </row>
    <row r="860" spans="1:16" ht="12.75">
      <c r="A860" s="1">
        <f t="shared" si="143"/>
        <v>18</v>
      </c>
      <c r="B860" s="4" t="s">
        <v>17</v>
      </c>
      <c r="C860" s="5" t="s">
        <v>18</v>
      </c>
      <c r="D860" s="49">
        <f t="shared" si="144"/>
        <v>0.3671633120160601</v>
      </c>
      <c r="E860" s="7">
        <v>558453</v>
      </c>
      <c r="F860" s="7">
        <v>355946</v>
      </c>
      <c r="G860" s="7">
        <v>-190382</v>
      </c>
      <c r="H860" s="48">
        <f t="shared" si="137"/>
        <v>-53.48620296337085</v>
      </c>
      <c r="I860" s="7">
        <v>-158399</v>
      </c>
      <c r="J860" s="48">
        <f t="shared" si="138"/>
        <v>-44.50085125271811</v>
      </c>
      <c r="K860" s="7">
        <v>-82418</v>
      </c>
      <c r="L860" s="48">
        <f t="shared" si="139"/>
        <v>-23.154635815545056</v>
      </c>
      <c r="M860" s="7">
        <v>1425</v>
      </c>
      <c r="N860" s="48">
        <f t="shared" si="140"/>
        <v>0.40034162485320807</v>
      </c>
      <c r="O860" s="13">
        <f t="shared" si="141"/>
        <v>-73828</v>
      </c>
      <c r="P860" s="48">
        <f t="shared" si="142"/>
        <v>-20.741348406780805</v>
      </c>
    </row>
    <row r="861" spans="1:16" ht="12.75">
      <c r="A861" s="1">
        <f t="shared" si="143"/>
        <v>19</v>
      </c>
      <c r="B861" s="4" t="s">
        <v>23</v>
      </c>
      <c r="C861" s="5" t="s">
        <v>34</v>
      </c>
      <c r="D861" s="49">
        <f t="shared" si="144"/>
        <v>0.3623079328539129</v>
      </c>
      <c r="E861" s="7">
        <v>551068</v>
      </c>
      <c r="F861" s="7">
        <v>533120</v>
      </c>
      <c r="G861" s="7">
        <v>-79404</v>
      </c>
      <c r="H861" s="48">
        <f t="shared" si="137"/>
        <v>-14.89420768307323</v>
      </c>
      <c r="I861" s="7">
        <v>-62295</v>
      </c>
      <c r="J861" s="48">
        <f t="shared" si="138"/>
        <v>-11.684986494597839</v>
      </c>
      <c r="K861" s="7">
        <v>-114760</v>
      </c>
      <c r="L861" s="48">
        <f t="shared" si="139"/>
        <v>-21.52611044417767</v>
      </c>
      <c r="M861" s="7">
        <v>0</v>
      </c>
      <c r="N861" s="48">
        <f t="shared" si="140"/>
        <v>0</v>
      </c>
      <c r="O861" s="13">
        <f t="shared" si="141"/>
        <v>276661</v>
      </c>
      <c r="P861" s="48">
        <f t="shared" si="142"/>
        <v>51.89469537815126</v>
      </c>
    </row>
    <row r="862" spans="1:16" ht="12.75">
      <c r="A862" s="1">
        <f t="shared" si="143"/>
        <v>20</v>
      </c>
      <c r="B862" s="4" t="s">
        <v>17</v>
      </c>
      <c r="C862" s="5" t="s">
        <v>44</v>
      </c>
      <c r="D862" s="49">
        <f t="shared" si="144"/>
        <v>0.32368712273301214</v>
      </c>
      <c r="E862" s="7">
        <v>492326</v>
      </c>
      <c r="F862" s="7">
        <v>253528</v>
      </c>
      <c r="G862" s="7">
        <v>-640082</v>
      </c>
      <c r="H862" s="48">
        <f t="shared" si="137"/>
        <v>-252.46994414818087</v>
      </c>
      <c r="I862" s="7">
        <v>-264675</v>
      </c>
      <c r="J862" s="48">
        <f t="shared" si="138"/>
        <v>-104.39675302136253</v>
      </c>
      <c r="K862" s="7">
        <v>-627731</v>
      </c>
      <c r="L862" s="48">
        <f t="shared" si="139"/>
        <v>-247.59829289072607</v>
      </c>
      <c r="M862" s="7">
        <v>1160</v>
      </c>
      <c r="N862" s="48">
        <f t="shared" si="140"/>
        <v>0.4575431510523493</v>
      </c>
      <c r="O862" s="13">
        <f t="shared" si="141"/>
        <v>-1277800</v>
      </c>
      <c r="P862" s="48">
        <f t="shared" si="142"/>
        <v>-504.00744690921715</v>
      </c>
    </row>
    <row r="863" spans="1:16" ht="12.75">
      <c r="A863" s="1">
        <f t="shared" si="143"/>
        <v>21</v>
      </c>
      <c r="B863" s="4" t="s">
        <v>23</v>
      </c>
      <c r="C863" s="5" t="s">
        <v>25</v>
      </c>
      <c r="D863" s="49">
        <f t="shared" si="144"/>
        <v>0.25866974958150213</v>
      </c>
      <c r="E863" s="7">
        <v>393435</v>
      </c>
      <c r="F863" s="7">
        <v>221340</v>
      </c>
      <c r="G863" s="7">
        <v>-19015</v>
      </c>
      <c r="H863" s="48">
        <f t="shared" si="137"/>
        <v>-8.590855697117556</v>
      </c>
      <c r="I863" s="7">
        <v>-93007</v>
      </c>
      <c r="J863" s="48">
        <f t="shared" si="138"/>
        <v>-42.01996927803379</v>
      </c>
      <c r="K863" s="7">
        <v>-4231</v>
      </c>
      <c r="L863" s="48">
        <f t="shared" si="139"/>
        <v>-1.911538809072016</v>
      </c>
      <c r="M863" s="7">
        <v>0</v>
      </c>
      <c r="N863" s="48">
        <f t="shared" si="140"/>
        <v>0</v>
      </c>
      <c r="O863" s="13">
        <f t="shared" si="141"/>
        <v>105087</v>
      </c>
      <c r="P863" s="48">
        <f t="shared" si="142"/>
        <v>47.477636215776634</v>
      </c>
    </row>
    <row r="864" spans="1:16" ht="12.75">
      <c r="A864" s="1">
        <f t="shared" si="143"/>
        <v>22</v>
      </c>
      <c r="B864" s="4" t="s">
        <v>17</v>
      </c>
      <c r="C864" s="5" t="s">
        <v>162</v>
      </c>
      <c r="D864" s="49">
        <f t="shared" si="144"/>
        <v>0.2150719292700185</v>
      </c>
      <c r="E864" s="7">
        <v>327123</v>
      </c>
      <c r="F864" s="7">
        <v>-567328</v>
      </c>
      <c r="G864" s="7">
        <v>-15026</v>
      </c>
      <c r="H864" s="48">
        <f t="shared" si="137"/>
        <v>2.6485560381296183</v>
      </c>
      <c r="I864" s="7">
        <v>-19301</v>
      </c>
      <c r="J864" s="48">
        <f t="shared" si="138"/>
        <v>3.4020883862598</v>
      </c>
      <c r="K864" s="7">
        <v>-41110</v>
      </c>
      <c r="L864" s="48">
        <f t="shared" si="139"/>
        <v>7.246249083422641</v>
      </c>
      <c r="M864" s="7">
        <v>-2263</v>
      </c>
      <c r="N864" s="48">
        <f t="shared" si="140"/>
        <v>0.39888741609791867</v>
      </c>
      <c r="O864" s="13">
        <f t="shared" si="141"/>
        <v>-645028</v>
      </c>
      <c r="P864" s="48">
        <f t="shared" si="142"/>
        <v>113.69578092390998</v>
      </c>
    </row>
    <row r="865" spans="1:16" ht="12.75">
      <c r="A865" s="1">
        <f t="shared" si="143"/>
        <v>23</v>
      </c>
      <c r="B865" s="4" t="s">
        <v>0</v>
      </c>
      <c r="C865" s="5" t="s">
        <v>16</v>
      </c>
      <c r="D865" s="49">
        <f t="shared" si="144"/>
        <v>0.10304843715075253</v>
      </c>
      <c r="E865" s="7">
        <v>156736</v>
      </c>
      <c r="F865" s="7">
        <v>98611</v>
      </c>
      <c r="G865" s="7">
        <v>-21186</v>
      </c>
      <c r="H865" s="48">
        <f t="shared" si="137"/>
        <v>-21.48441857399276</v>
      </c>
      <c r="I865" s="7">
        <v>-55874</v>
      </c>
      <c r="J865" s="48">
        <f t="shared" si="138"/>
        <v>-56.66102158988348</v>
      </c>
      <c r="K865" s="7">
        <v>-55668</v>
      </c>
      <c r="L865" s="48">
        <f t="shared" si="139"/>
        <v>-56.452119946050644</v>
      </c>
      <c r="M865" s="7">
        <v>0</v>
      </c>
      <c r="N865" s="48">
        <f t="shared" si="140"/>
        <v>0</v>
      </c>
      <c r="O865" s="13">
        <f t="shared" si="141"/>
        <v>-34117</v>
      </c>
      <c r="P865" s="48">
        <f t="shared" si="142"/>
        <v>-34.59756010992688</v>
      </c>
    </row>
    <row r="866" spans="1:16" ht="12.75">
      <c r="A866" s="1">
        <f t="shared" si="143"/>
        <v>24</v>
      </c>
      <c r="B866" s="4" t="s">
        <v>0</v>
      </c>
      <c r="C866" s="10" t="s">
        <v>169</v>
      </c>
      <c r="D866" s="49">
        <f t="shared" si="144"/>
        <v>0.07429617695860324</v>
      </c>
      <c r="E866" s="7">
        <v>113004</v>
      </c>
      <c r="F866" s="7">
        <v>98557</v>
      </c>
      <c r="G866" s="7">
        <v>-152649</v>
      </c>
      <c r="H866" s="48">
        <f t="shared" si="137"/>
        <v>-154.8839757703664</v>
      </c>
      <c r="I866" s="7">
        <v>-4989</v>
      </c>
      <c r="J866" s="48">
        <f t="shared" si="138"/>
        <v>-5.062045313879278</v>
      </c>
      <c r="K866" s="7">
        <v>-71835</v>
      </c>
      <c r="L866" s="48">
        <f t="shared" si="139"/>
        <v>-72.88675588745599</v>
      </c>
      <c r="M866" s="7">
        <v>0</v>
      </c>
      <c r="N866" s="48">
        <f t="shared" si="140"/>
        <v>0</v>
      </c>
      <c r="O866" s="13">
        <f t="shared" si="141"/>
        <v>-130916</v>
      </c>
      <c r="P866" s="48">
        <f t="shared" si="142"/>
        <v>-132.83277697170166</v>
      </c>
    </row>
    <row r="867" spans="1:16" ht="12.75">
      <c r="A867" s="1">
        <f t="shared" si="143"/>
        <v>25</v>
      </c>
      <c r="B867" s="4" t="s">
        <v>0</v>
      </c>
      <c r="C867" s="5" t="s">
        <v>36</v>
      </c>
      <c r="D867" s="49">
        <f t="shared" si="144"/>
        <v>0.05706270389181881</v>
      </c>
      <c r="E867" s="7">
        <v>86792</v>
      </c>
      <c r="F867" s="7">
        <v>-27709</v>
      </c>
      <c r="G867" s="7">
        <v>-5462</v>
      </c>
      <c r="H867" s="48">
        <f t="shared" si="137"/>
        <v>19.71200692915659</v>
      </c>
      <c r="I867" s="7">
        <v>-2188</v>
      </c>
      <c r="J867" s="48">
        <f t="shared" si="138"/>
        <v>7.896351365982172</v>
      </c>
      <c r="K867" s="7">
        <v>-7266</v>
      </c>
      <c r="L867" s="48">
        <f t="shared" si="139"/>
        <v>26.222526976794544</v>
      </c>
      <c r="M867" s="7">
        <v>0</v>
      </c>
      <c r="N867" s="48">
        <f t="shared" si="140"/>
        <v>0</v>
      </c>
      <c r="O867" s="13">
        <f t="shared" si="141"/>
        <v>-42625</v>
      </c>
      <c r="P867" s="48">
        <f t="shared" si="142"/>
        <v>153.8308852719333</v>
      </c>
    </row>
    <row r="868" spans="1:16" ht="12.75">
      <c r="A868" s="1">
        <f t="shared" si="143"/>
        <v>26</v>
      </c>
      <c r="B868" s="4" t="s">
        <v>17</v>
      </c>
      <c r="C868" s="5" t="s">
        <v>99</v>
      </c>
      <c r="D868" s="49">
        <f t="shared" si="144"/>
        <v>0.054516341874893126</v>
      </c>
      <c r="E868" s="7">
        <v>82919</v>
      </c>
      <c r="F868" s="7">
        <v>115609</v>
      </c>
      <c r="G868" s="7">
        <v>-67889</v>
      </c>
      <c r="H868" s="48">
        <f t="shared" si="137"/>
        <v>-58.7229367955782</v>
      </c>
      <c r="I868" s="7">
        <v>-1558</v>
      </c>
      <c r="J868" s="48">
        <f t="shared" si="138"/>
        <v>-1.3476459445198903</v>
      </c>
      <c r="K868" s="7">
        <v>-87053</v>
      </c>
      <c r="L868" s="48">
        <f t="shared" si="139"/>
        <v>-75.29950090390886</v>
      </c>
      <c r="M868" s="7">
        <v>0</v>
      </c>
      <c r="N868" s="48">
        <f t="shared" si="140"/>
        <v>0</v>
      </c>
      <c r="O868" s="13">
        <f t="shared" si="141"/>
        <v>-40891</v>
      </c>
      <c r="P868" s="48">
        <f t="shared" si="142"/>
        <v>-35.370083644006954</v>
      </c>
    </row>
    <row r="869" spans="1:16" ht="12.75">
      <c r="A869" s="1">
        <f t="shared" si="143"/>
        <v>27</v>
      </c>
      <c r="B869" s="4" t="s">
        <v>0</v>
      </c>
      <c r="C869" s="8" t="s">
        <v>30</v>
      </c>
      <c r="D869" s="49">
        <f t="shared" si="144"/>
        <v>0.050735260553091</v>
      </c>
      <c r="E869" s="7">
        <v>77168</v>
      </c>
      <c r="F869" s="7">
        <v>59204</v>
      </c>
      <c r="G869" s="7">
        <v>10062</v>
      </c>
      <c r="H869" s="48">
        <f t="shared" si="137"/>
        <v>16.99547327883251</v>
      </c>
      <c r="I869" s="7">
        <v>0</v>
      </c>
      <c r="J869" s="48">
        <f t="shared" si="138"/>
        <v>0</v>
      </c>
      <c r="K869" s="7">
        <v>-6818</v>
      </c>
      <c r="L869" s="48">
        <f t="shared" si="139"/>
        <v>-11.51611377609621</v>
      </c>
      <c r="M869" s="7">
        <v>0</v>
      </c>
      <c r="N869" s="48">
        <f t="shared" si="140"/>
        <v>0</v>
      </c>
      <c r="O869" s="13">
        <f t="shared" si="141"/>
        <v>62448</v>
      </c>
      <c r="P869" s="48">
        <f t="shared" si="142"/>
        <v>105.4793595027363</v>
      </c>
    </row>
    <row r="870" spans="1:16" ht="12.75">
      <c r="A870" s="1">
        <f t="shared" si="143"/>
        <v>28</v>
      </c>
      <c r="B870" s="4" t="s">
        <v>0</v>
      </c>
      <c r="C870" s="5" t="s">
        <v>13</v>
      </c>
      <c r="D870" s="49">
        <f t="shared" si="144"/>
        <v>0.034488642479181715</v>
      </c>
      <c r="E870" s="7">
        <v>52457</v>
      </c>
      <c r="F870" s="7">
        <v>57174</v>
      </c>
      <c r="G870" s="7">
        <v>2549</v>
      </c>
      <c r="H870" s="48">
        <f t="shared" si="137"/>
        <v>4.458320215482562</v>
      </c>
      <c r="I870" s="7">
        <v>9122</v>
      </c>
      <c r="J870" s="48">
        <f t="shared" si="138"/>
        <v>15.954804631475845</v>
      </c>
      <c r="K870" s="7">
        <v>-4644</v>
      </c>
      <c r="L870" s="48">
        <f t="shared" si="139"/>
        <v>-8.122573197607304</v>
      </c>
      <c r="M870" s="7">
        <v>327</v>
      </c>
      <c r="N870" s="48">
        <f t="shared" si="140"/>
        <v>0.5719382936299716</v>
      </c>
      <c r="O870" s="13">
        <f t="shared" si="141"/>
        <v>64528</v>
      </c>
      <c r="P870" s="48">
        <f t="shared" si="142"/>
        <v>112.86248994298107</v>
      </c>
    </row>
    <row r="871" spans="1:16" ht="12.75">
      <c r="A871" s="1">
        <f t="shared" si="143"/>
        <v>29</v>
      </c>
      <c r="B871" s="4" t="s">
        <v>23</v>
      </c>
      <c r="C871" s="5" t="s">
        <v>64</v>
      </c>
      <c r="D871" s="49">
        <f t="shared" si="144"/>
        <v>0.023543164850010827</v>
      </c>
      <c r="E871" s="7">
        <v>35809</v>
      </c>
      <c r="F871" s="7">
        <v>35826</v>
      </c>
      <c r="G871" s="7">
        <v>0</v>
      </c>
      <c r="H871" s="48">
        <f t="shared" si="137"/>
        <v>0</v>
      </c>
      <c r="I871" s="7">
        <v>-7594</v>
      </c>
      <c r="J871" s="48">
        <f t="shared" si="138"/>
        <v>-21.19689610897114</v>
      </c>
      <c r="K871" s="7">
        <v>-8107</v>
      </c>
      <c r="L871" s="48">
        <f t="shared" si="139"/>
        <v>-22.628817060235583</v>
      </c>
      <c r="M871" s="7">
        <v>0</v>
      </c>
      <c r="N871" s="48">
        <f t="shared" si="140"/>
        <v>0</v>
      </c>
      <c r="O871" s="13">
        <f t="shared" si="141"/>
        <v>20125</v>
      </c>
      <c r="P871" s="48">
        <f t="shared" si="142"/>
        <v>56.17428683079328</v>
      </c>
    </row>
    <row r="872" spans="1:16" ht="12.75">
      <c r="A872" s="1">
        <f t="shared" si="143"/>
        <v>30</v>
      </c>
      <c r="B872" s="4" t="s">
        <v>23</v>
      </c>
      <c r="C872" s="5" t="s">
        <v>33</v>
      </c>
      <c r="D872" s="49">
        <f t="shared" si="144"/>
        <v>0.021668732082064757</v>
      </c>
      <c r="E872" s="7">
        <v>32958</v>
      </c>
      <c r="F872" s="7">
        <v>25273</v>
      </c>
      <c r="G872" s="7">
        <v>-15151</v>
      </c>
      <c r="H872" s="48">
        <f t="shared" si="137"/>
        <v>-59.94935306453527</v>
      </c>
      <c r="I872" s="7">
        <v>-885</v>
      </c>
      <c r="J872" s="48">
        <f t="shared" si="138"/>
        <v>-3.501760772365766</v>
      </c>
      <c r="K872" s="7">
        <v>-10316</v>
      </c>
      <c r="L872" s="48">
        <f t="shared" si="139"/>
        <v>-40.81826455110197</v>
      </c>
      <c r="M872" s="7">
        <v>0</v>
      </c>
      <c r="N872" s="48">
        <f t="shared" si="140"/>
        <v>0</v>
      </c>
      <c r="O872" s="13">
        <f t="shared" si="141"/>
        <v>-1079</v>
      </c>
      <c r="P872" s="48">
        <f t="shared" si="142"/>
        <v>-4.269378388003007</v>
      </c>
    </row>
    <row r="873" spans="1:16" ht="12.75">
      <c r="A873" s="1">
        <f t="shared" si="143"/>
        <v>31</v>
      </c>
      <c r="B873" s="4" t="s">
        <v>0</v>
      </c>
      <c r="C873" s="5" t="s">
        <v>5</v>
      </c>
      <c r="D873" s="49">
        <f t="shared" si="144"/>
        <v>0.017526702465067125</v>
      </c>
      <c r="E873" s="7">
        <v>26658</v>
      </c>
      <c r="F873" s="7">
        <v>24337</v>
      </c>
      <c r="G873" s="7">
        <v>0</v>
      </c>
      <c r="H873" s="48">
        <f t="shared" si="137"/>
        <v>0</v>
      </c>
      <c r="I873" s="7">
        <v>-3107</v>
      </c>
      <c r="J873" s="48">
        <f t="shared" si="138"/>
        <v>-12.766569421046144</v>
      </c>
      <c r="K873" s="7">
        <v>-3334</v>
      </c>
      <c r="L873" s="48">
        <f t="shared" si="139"/>
        <v>-13.69930558409007</v>
      </c>
      <c r="M873" s="7">
        <v>0</v>
      </c>
      <c r="N873" s="48">
        <f t="shared" si="140"/>
        <v>0</v>
      </c>
      <c r="O873" s="13">
        <f t="shared" si="141"/>
        <v>17896</v>
      </c>
      <c r="P873" s="48">
        <f t="shared" si="142"/>
        <v>73.53412499486379</v>
      </c>
    </row>
    <row r="874" spans="1:16" ht="12.75">
      <c r="A874" s="1">
        <f t="shared" si="143"/>
        <v>32</v>
      </c>
      <c r="B874" s="4" t="s">
        <v>0</v>
      </c>
      <c r="C874" s="5" t="s">
        <v>65</v>
      </c>
      <c r="D874" s="49">
        <f t="shared" si="144"/>
        <v>0.015134187262487064</v>
      </c>
      <c r="E874" s="7">
        <v>23019</v>
      </c>
      <c r="F874" s="7">
        <v>16482</v>
      </c>
      <c r="G874" s="7">
        <v>0</v>
      </c>
      <c r="H874" s="48">
        <f t="shared" si="137"/>
        <v>0</v>
      </c>
      <c r="I874" s="7">
        <v>-300</v>
      </c>
      <c r="J874" s="48">
        <f t="shared" si="138"/>
        <v>-1.8201674554058973</v>
      </c>
      <c r="K874" s="7">
        <v>-15836</v>
      </c>
      <c r="L874" s="48">
        <f t="shared" si="139"/>
        <v>-96.08057274602596</v>
      </c>
      <c r="M874" s="7">
        <v>0</v>
      </c>
      <c r="N874" s="48">
        <f t="shared" si="140"/>
        <v>0</v>
      </c>
      <c r="O874" s="13">
        <f t="shared" si="141"/>
        <v>346</v>
      </c>
      <c r="P874" s="48">
        <f t="shared" si="142"/>
        <v>2.0992597985681347</v>
      </c>
    </row>
    <row r="875" spans="1:16" ht="12.75">
      <c r="A875" s="1">
        <f t="shared" si="143"/>
        <v>33</v>
      </c>
      <c r="B875" s="4" t="s">
        <v>17</v>
      </c>
      <c r="C875" s="5" t="s">
        <v>54</v>
      </c>
      <c r="D875" s="49">
        <f t="shared" si="144"/>
        <v>0.014514855214993133</v>
      </c>
      <c r="E875" s="7">
        <v>22077</v>
      </c>
      <c r="F875" s="7">
        <v>-61196</v>
      </c>
      <c r="G875" s="7">
        <v>-50585</v>
      </c>
      <c r="H875" s="48">
        <f t="shared" si="137"/>
        <v>82.6606314138179</v>
      </c>
      <c r="I875" s="7">
        <v>-494</v>
      </c>
      <c r="J875" s="48">
        <f t="shared" si="138"/>
        <v>0.8072423034185241</v>
      </c>
      <c r="K875" s="7">
        <v>-36750</v>
      </c>
      <c r="L875" s="48">
        <f t="shared" si="139"/>
        <v>60.05294463690437</v>
      </c>
      <c r="M875" s="7">
        <v>0</v>
      </c>
      <c r="N875" s="48">
        <f t="shared" si="140"/>
        <v>0</v>
      </c>
      <c r="O875" s="13">
        <f aca="true" t="shared" si="145" ref="O875:O892">+F875+G875+I875+K875+M875</f>
        <v>-149025</v>
      </c>
      <c r="P875" s="48">
        <f t="shared" si="142"/>
        <v>243.5208183541408</v>
      </c>
    </row>
    <row r="876" spans="1:16" ht="12.75">
      <c r="A876" s="1">
        <f t="shared" si="143"/>
        <v>34</v>
      </c>
      <c r="B876" s="4" t="s">
        <v>0</v>
      </c>
      <c r="C876" s="10" t="s">
        <v>109</v>
      </c>
      <c r="D876" s="49">
        <f t="shared" si="144"/>
        <v>0.0121466662181002</v>
      </c>
      <c r="E876" s="7">
        <v>18475</v>
      </c>
      <c r="F876" s="7">
        <v>-89193</v>
      </c>
      <c r="G876" s="7">
        <v>0</v>
      </c>
      <c r="H876" s="48">
        <f t="shared" si="137"/>
        <v>0</v>
      </c>
      <c r="I876" s="7">
        <v>-1446</v>
      </c>
      <c r="J876" s="48">
        <f t="shared" si="138"/>
        <v>1.621203457670445</v>
      </c>
      <c r="K876" s="7">
        <v>-6251</v>
      </c>
      <c r="L876" s="48">
        <f t="shared" si="139"/>
        <v>7.008397519984753</v>
      </c>
      <c r="M876" s="7">
        <v>0</v>
      </c>
      <c r="N876" s="48">
        <f t="shared" si="140"/>
        <v>0</v>
      </c>
      <c r="O876" s="13">
        <f t="shared" si="145"/>
        <v>-96890</v>
      </c>
      <c r="P876" s="48">
        <f t="shared" si="142"/>
        <v>108.6296009776552</v>
      </c>
    </row>
    <row r="877" spans="1:16" ht="12.75">
      <c r="A877" s="1">
        <f t="shared" si="143"/>
        <v>35</v>
      </c>
      <c r="B877" s="4" t="s">
        <v>0</v>
      </c>
      <c r="C877" s="5" t="s">
        <v>61</v>
      </c>
      <c r="D877" s="49">
        <f t="shared" si="144"/>
        <v>0.011561522351571964</v>
      </c>
      <c r="E877" s="7">
        <v>17585</v>
      </c>
      <c r="F877" s="7">
        <v>5705</v>
      </c>
      <c r="G877" s="7">
        <v>0</v>
      </c>
      <c r="H877" s="48">
        <f t="shared" si="137"/>
        <v>0</v>
      </c>
      <c r="I877" s="7">
        <v>-2133</v>
      </c>
      <c r="J877" s="48">
        <f t="shared" si="138"/>
        <v>-37.388255915863276</v>
      </c>
      <c r="K877" s="7">
        <v>-2235</v>
      </c>
      <c r="L877" s="48">
        <f t="shared" si="139"/>
        <v>-39.17616126205083</v>
      </c>
      <c r="M877" s="7">
        <v>0</v>
      </c>
      <c r="N877" s="48">
        <f t="shared" si="140"/>
        <v>0</v>
      </c>
      <c r="O877" s="13">
        <f t="shared" si="145"/>
        <v>1337</v>
      </c>
      <c r="P877" s="48">
        <f t="shared" si="142"/>
        <v>23.43558282208589</v>
      </c>
    </row>
    <row r="878" spans="1:16" ht="12.75">
      <c r="A878" s="1">
        <f aca="true" t="shared" si="146" ref="A878:A892">+A877+1</f>
        <v>36</v>
      </c>
      <c r="B878" s="4" t="s">
        <v>46</v>
      </c>
      <c r="C878" s="5" t="s">
        <v>47</v>
      </c>
      <c r="D878" s="49">
        <f t="shared" si="144"/>
        <v>0.011432659207932037</v>
      </c>
      <c r="E878" s="7">
        <v>17389</v>
      </c>
      <c r="F878" s="7">
        <v>11134</v>
      </c>
      <c r="G878" s="7">
        <v>-10</v>
      </c>
      <c r="H878" s="48">
        <f t="shared" si="137"/>
        <v>-0.08981498113885396</v>
      </c>
      <c r="I878" s="7">
        <v>-1294</v>
      </c>
      <c r="J878" s="48">
        <f t="shared" si="138"/>
        <v>-11.622058559367703</v>
      </c>
      <c r="K878" s="7">
        <v>-5078</v>
      </c>
      <c r="L878" s="48">
        <f t="shared" si="139"/>
        <v>-45.608047422310044</v>
      </c>
      <c r="M878" s="7">
        <v>0</v>
      </c>
      <c r="N878" s="48">
        <f t="shared" si="140"/>
        <v>0</v>
      </c>
      <c r="O878" s="13">
        <f t="shared" si="145"/>
        <v>4752</v>
      </c>
      <c r="P878" s="48">
        <f t="shared" si="142"/>
        <v>42.680079037183404</v>
      </c>
    </row>
    <row r="879" spans="1:16" ht="12.75">
      <c r="A879" s="1">
        <f t="shared" si="146"/>
        <v>37</v>
      </c>
      <c r="B879" s="4" t="s">
        <v>17</v>
      </c>
      <c r="C879" s="5" t="s">
        <v>116</v>
      </c>
      <c r="D879" s="49">
        <f t="shared" si="144"/>
        <v>0.010874471407165213</v>
      </c>
      <c r="E879" s="7">
        <v>16540</v>
      </c>
      <c r="F879" s="7">
        <v>18644</v>
      </c>
      <c r="G879" s="7">
        <v>0</v>
      </c>
      <c r="H879" s="48">
        <f t="shared" si="137"/>
        <v>0</v>
      </c>
      <c r="I879" s="7">
        <v>-1642</v>
      </c>
      <c r="J879" s="48">
        <f t="shared" si="138"/>
        <v>-8.80712293499249</v>
      </c>
      <c r="K879" s="7">
        <v>-5536</v>
      </c>
      <c r="L879" s="48">
        <f t="shared" si="139"/>
        <v>-29.693198884359578</v>
      </c>
      <c r="M879" s="7">
        <v>0</v>
      </c>
      <c r="N879" s="48">
        <f t="shared" si="140"/>
        <v>0</v>
      </c>
      <c r="O879" s="13">
        <f t="shared" si="145"/>
        <v>11466</v>
      </c>
      <c r="P879" s="48">
        <f t="shared" si="142"/>
        <v>61.499678180647926</v>
      </c>
    </row>
    <row r="880" spans="1:16" ht="12.75">
      <c r="A880" s="1">
        <f t="shared" si="146"/>
        <v>38</v>
      </c>
      <c r="B880" s="4" t="s">
        <v>17</v>
      </c>
      <c r="C880" s="5" t="s">
        <v>144</v>
      </c>
      <c r="D880" s="49">
        <f t="shared" si="144"/>
        <v>0.010063159574248534</v>
      </c>
      <c r="E880" s="7">
        <v>15306</v>
      </c>
      <c r="F880" s="7">
        <v>4167</v>
      </c>
      <c r="G880" s="7">
        <v>0</v>
      </c>
      <c r="H880" s="48">
        <f t="shared" si="137"/>
        <v>0</v>
      </c>
      <c r="I880" s="7">
        <v>0</v>
      </c>
      <c r="J880" s="48">
        <f t="shared" si="138"/>
        <v>0</v>
      </c>
      <c r="K880" s="7">
        <v>0</v>
      </c>
      <c r="L880" s="48">
        <f t="shared" si="139"/>
        <v>0</v>
      </c>
      <c r="M880" s="7">
        <v>0</v>
      </c>
      <c r="N880" s="48">
        <f t="shared" si="140"/>
        <v>0</v>
      </c>
      <c r="O880" s="13">
        <f t="shared" si="145"/>
        <v>4167</v>
      </c>
      <c r="P880" s="48">
        <f t="shared" si="142"/>
        <v>100</v>
      </c>
    </row>
    <row r="881" spans="1:16" ht="12.75">
      <c r="A881" s="1">
        <f t="shared" si="146"/>
        <v>39</v>
      </c>
      <c r="B881" s="4" t="s">
        <v>0</v>
      </c>
      <c r="C881" s="5" t="s">
        <v>3</v>
      </c>
      <c r="D881" s="49">
        <f t="shared" si="144"/>
        <v>0.009819240052358673</v>
      </c>
      <c r="E881" s="7">
        <v>14935</v>
      </c>
      <c r="F881" s="7">
        <v>13755</v>
      </c>
      <c r="G881" s="7">
        <v>-25000</v>
      </c>
      <c r="H881" s="48">
        <f t="shared" si="137"/>
        <v>-181.75209014903672</v>
      </c>
      <c r="I881" s="7">
        <v>-4783</v>
      </c>
      <c r="J881" s="48">
        <f t="shared" si="138"/>
        <v>-34.772809887313706</v>
      </c>
      <c r="K881" s="7">
        <v>-3144</v>
      </c>
      <c r="L881" s="48">
        <f t="shared" si="139"/>
        <v>-22.857142857142858</v>
      </c>
      <c r="M881" s="7">
        <v>0</v>
      </c>
      <c r="N881" s="48">
        <f t="shared" si="140"/>
        <v>0</v>
      </c>
      <c r="O881" s="13">
        <f t="shared" si="145"/>
        <v>-19172</v>
      </c>
      <c r="P881" s="48">
        <f t="shared" si="142"/>
        <v>-139.38204289349326</v>
      </c>
    </row>
    <row r="882" spans="1:16" ht="12.75">
      <c r="A882" s="1">
        <f t="shared" si="146"/>
        <v>40</v>
      </c>
      <c r="B882" s="4" t="s">
        <v>76</v>
      </c>
      <c r="C882" s="5" t="s">
        <v>89</v>
      </c>
      <c r="D882" s="49">
        <f t="shared" si="144"/>
        <v>0.009138106293119062</v>
      </c>
      <c r="E882" s="7">
        <v>13899</v>
      </c>
      <c r="F882" s="7">
        <v>13899</v>
      </c>
      <c r="G882" s="7">
        <v>0</v>
      </c>
      <c r="H882" s="48">
        <f t="shared" si="137"/>
        <v>0</v>
      </c>
      <c r="I882" s="7">
        <v>0</v>
      </c>
      <c r="J882" s="48">
        <f t="shared" si="138"/>
        <v>0</v>
      </c>
      <c r="K882" s="7">
        <v>0</v>
      </c>
      <c r="L882" s="48">
        <f t="shared" si="139"/>
        <v>0</v>
      </c>
      <c r="M882" s="7">
        <v>0</v>
      </c>
      <c r="N882" s="48">
        <f t="shared" si="140"/>
        <v>0</v>
      </c>
      <c r="O882" s="13">
        <f t="shared" si="145"/>
        <v>13899</v>
      </c>
      <c r="P882" s="48">
        <f t="shared" si="142"/>
        <v>100</v>
      </c>
    </row>
    <row r="883" spans="1:16" ht="12.75">
      <c r="A883" s="1">
        <f t="shared" si="146"/>
        <v>41</v>
      </c>
      <c r="B883" s="4" t="s">
        <v>76</v>
      </c>
      <c r="C883" s="5" t="s">
        <v>83</v>
      </c>
      <c r="D883" s="49">
        <f t="shared" si="144"/>
        <v>0.00776268947426842</v>
      </c>
      <c r="E883" s="7">
        <v>11807</v>
      </c>
      <c r="F883" s="7">
        <v>5871</v>
      </c>
      <c r="G883" s="7">
        <v>0</v>
      </c>
      <c r="H883" s="48">
        <f t="shared" si="137"/>
        <v>0</v>
      </c>
      <c r="I883" s="7">
        <v>0</v>
      </c>
      <c r="J883" s="48">
        <f t="shared" si="138"/>
        <v>0</v>
      </c>
      <c r="K883" s="7">
        <v>-3</v>
      </c>
      <c r="L883" s="48">
        <f t="shared" si="139"/>
        <v>-0.05109862033725089</v>
      </c>
      <c r="M883" s="7">
        <v>0</v>
      </c>
      <c r="N883" s="48">
        <f t="shared" si="140"/>
        <v>0</v>
      </c>
      <c r="O883" s="13">
        <f t="shared" si="145"/>
        <v>5868</v>
      </c>
      <c r="P883" s="48">
        <f t="shared" si="142"/>
        <v>99.94890137966274</v>
      </c>
    </row>
    <row r="884" spans="1:16" ht="12.75">
      <c r="A884" s="1">
        <f t="shared" si="146"/>
        <v>42</v>
      </c>
      <c r="B884" s="4" t="s">
        <v>76</v>
      </c>
      <c r="C884" s="5" t="s">
        <v>78</v>
      </c>
      <c r="D884" s="49">
        <f t="shared" si="144"/>
        <v>0.006216331750589304</v>
      </c>
      <c r="E884" s="7">
        <v>9455</v>
      </c>
      <c r="F884" s="7">
        <v>4845</v>
      </c>
      <c r="G884" s="7">
        <v>0</v>
      </c>
      <c r="H884" s="48">
        <f t="shared" si="137"/>
        <v>0</v>
      </c>
      <c r="I884" s="7">
        <v>0</v>
      </c>
      <c r="J884" s="48">
        <f t="shared" si="138"/>
        <v>0</v>
      </c>
      <c r="K884" s="7">
        <v>0</v>
      </c>
      <c r="L884" s="48">
        <f t="shared" si="139"/>
        <v>0</v>
      </c>
      <c r="M884" s="7">
        <v>0</v>
      </c>
      <c r="N884" s="48">
        <f t="shared" si="140"/>
        <v>0</v>
      </c>
      <c r="O884" s="13">
        <f t="shared" si="145"/>
        <v>4845</v>
      </c>
      <c r="P884" s="48">
        <f t="shared" si="142"/>
        <v>100</v>
      </c>
    </row>
    <row r="885" spans="1:16" ht="12.75">
      <c r="A885" s="1">
        <f t="shared" si="146"/>
        <v>43</v>
      </c>
      <c r="B885" s="4" t="s">
        <v>23</v>
      </c>
      <c r="C885" s="5" t="s">
        <v>52</v>
      </c>
      <c r="D885" s="49">
        <f t="shared" si="144"/>
        <v>0.005769255537960988</v>
      </c>
      <c r="E885" s="7">
        <v>8775</v>
      </c>
      <c r="F885" s="7">
        <v>8214</v>
      </c>
      <c r="G885" s="7">
        <v>0</v>
      </c>
      <c r="H885" s="48">
        <f t="shared" si="137"/>
        <v>0</v>
      </c>
      <c r="I885" s="7">
        <v>-1795</v>
      </c>
      <c r="J885" s="48">
        <f t="shared" si="138"/>
        <v>-21.852934015096178</v>
      </c>
      <c r="K885" s="7">
        <v>-1464</v>
      </c>
      <c r="L885" s="48">
        <f t="shared" si="139"/>
        <v>-17.823228634039445</v>
      </c>
      <c r="M885" s="7">
        <v>0</v>
      </c>
      <c r="N885" s="48">
        <f t="shared" si="140"/>
        <v>0</v>
      </c>
      <c r="O885" s="13">
        <f t="shared" si="145"/>
        <v>4955</v>
      </c>
      <c r="P885" s="48">
        <f t="shared" si="142"/>
        <v>60.32383735086438</v>
      </c>
    </row>
    <row r="886" spans="1:16" ht="12.75">
      <c r="A886" s="1">
        <f t="shared" si="146"/>
        <v>44</v>
      </c>
      <c r="B886" s="4" t="s">
        <v>0</v>
      </c>
      <c r="C886" s="5" t="s">
        <v>59</v>
      </c>
      <c r="D886" s="49">
        <f t="shared" si="144"/>
        <v>0.0047100793930430224</v>
      </c>
      <c r="E886" s="7">
        <v>7164</v>
      </c>
      <c r="F886" s="7">
        <v>5537</v>
      </c>
      <c r="G886" s="7">
        <v>0</v>
      </c>
      <c r="H886" s="48">
        <f t="shared" si="137"/>
        <v>0</v>
      </c>
      <c r="I886" s="7">
        <v>-35</v>
      </c>
      <c r="J886" s="48">
        <f t="shared" si="138"/>
        <v>-0.6321112515802781</v>
      </c>
      <c r="K886" s="7">
        <v>-1480</v>
      </c>
      <c r="L886" s="48">
        <f t="shared" si="139"/>
        <v>-26.729275781108903</v>
      </c>
      <c r="M886" s="7">
        <v>0</v>
      </c>
      <c r="N886" s="48">
        <f t="shared" si="140"/>
        <v>0</v>
      </c>
      <c r="O886" s="13">
        <f t="shared" si="145"/>
        <v>4022</v>
      </c>
      <c r="P886" s="48">
        <f t="shared" si="142"/>
        <v>72.63861296731082</v>
      </c>
    </row>
    <row r="887" spans="1:16" ht="12.75">
      <c r="A887" s="1">
        <f t="shared" si="146"/>
        <v>45</v>
      </c>
      <c r="B887" s="4" t="s">
        <v>0</v>
      </c>
      <c r="C887" s="5" t="s">
        <v>11</v>
      </c>
      <c r="D887" s="49">
        <f t="shared" si="144"/>
        <v>0.003487194458500864</v>
      </c>
      <c r="E887" s="7">
        <v>5304</v>
      </c>
      <c r="F887" s="7">
        <v>2928</v>
      </c>
      <c r="G887" s="7">
        <v>0</v>
      </c>
      <c r="H887" s="48">
        <f t="shared" si="137"/>
        <v>0</v>
      </c>
      <c r="I887" s="7">
        <v>-1937</v>
      </c>
      <c r="J887" s="48">
        <f t="shared" si="138"/>
        <v>-66.15437158469945</v>
      </c>
      <c r="K887" s="7">
        <v>-2766</v>
      </c>
      <c r="L887" s="48">
        <f t="shared" si="139"/>
        <v>-94.4672131147541</v>
      </c>
      <c r="M887" s="7">
        <v>0</v>
      </c>
      <c r="N887" s="48">
        <f t="shared" si="140"/>
        <v>0</v>
      </c>
      <c r="O887" s="13">
        <f t="shared" si="145"/>
        <v>-1775</v>
      </c>
      <c r="P887" s="48">
        <f t="shared" si="142"/>
        <v>-60.62158469945355</v>
      </c>
    </row>
    <row r="888" spans="1:16" ht="12.75">
      <c r="A888" s="1">
        <f t="shared" si="146"/>
        <v>46</v>
      </c>
      <c r="B888" s="4" t="s">
        <v>0</v>
      </c>
      <c r="C888" s="5" t="s">
        <v>42</v>
      </c>
      <c r="D888" s="49">
        <f t="shared" si="144"/>
        <v>0.002863260155876935</v>
      </c>
      <c r="E888" s="7">
        <v>4355</v>
      </c>
      <c r="F888" s="7">
        <v>-365</v>
      </c>
      <c r="G888" s="7">
        <v>-751</v>
      </c>
      <c r="H888" s="48">
        <f t="shared" si="137"/>
        <v>205.75342465753425</v>
      </c>
      <c r="I888" s="7">
        <v>-224</v>
      </c>
      <c r="J888" s="48">
        <f t="shared" si="138"/>
        <v>61.36986301369863</v>
      </c>
      <c r="K888" s="7">
        <v>-4964</v>
      </c>
      <c r="L888" s="48">
        <f t="shared" si="139"/>
        <v>1360</v>
      </c>
      <c r="M888" s="7">
        <v>0</v>
      </c>
      <c r="N888" s="48">
        <f t="shared" si="140"/>
        <v>0</v>
      </c>
      <c r="O888" s="13">
        <f t="shared" si="145"/>
        <v>-6304</v>
      </c>
      <c r="P888" s="48">
        <f t="shared" si="142"/>
        <v>1727.123287671233</v>
      </c>
    </row>
    <row r="889" spans="1:16" ht="12.75">
      <c r="A889" s="1">
        <f t="shared" si="146"/>
        <v>47</v>
      </c>
      <c r="B889" s="4" t="s">
        <v>17</v>
      </c>
      <c r="C889" s="5" t="s">
        <v>167</v>
      </c>
      <c r="D889" s="49">
        <f t="shared" si="144"/>
        <v>0.0016002698552019425</v>
      </c>
      <c r="E889" s="7">
        <v>2434</v>
      </c>
      <c r="F889" s="7">
        <v>1273</v>
      </c>
      <c r="G889" s="7">
        <v>0</v>
      </c>
      <c r="H889" s="48">
        <f t="shared" si="137"/>
        <v>0</v>
      </c>
      <c r="I889" s="7">
        <v>0</v>
      </c>
      <c r="J889" s="48">
        <f t="shared" si="138"/>
        <v>0</v>
      </c>
      <c r="K889" s="7">
        <v>-69</v>
      </c>
      <c r="L889" s="48">
        <f t="shared" si="139"/>
        <v>-5.420267085624509</v>
      </c>
      <c r="M889" s="7">
        <v>0</v>
      </c>
      <c r="N889" s="48">
        <f t="shared" si="140"/>
        <v>0</v>
      </c>
      <c r="O889" s="13">
        <f t="shared" si="145"/>
        <v>1204</v>
      </c>
      <c r="P889" s="48">
        <f t="shared" si="142"/>
        <v>94.5797329143755</v>
      </c>
    </row>
    <row r="890" spans="1:16" ht="12.75">
      <c r="A890" s="1">
        <f t="shared" si="146"/>
        <v>48</v>
      </c>
      <c r="B890" s="4" t="s">
        <v>17</v>
      </c>
      <c r="C890" s="5" t="s">
        <v>125</v>
      </c>
      <c r="D890" s="49">
        <f t="shared" si="144"/>
        <v>0.001406317674723482</v>
      </c>
      <c r="E890" s="7">
        <v>2139</v>
      </c>
      <c r="F890" s="7">
        <v>-12658</v>
      </c>
      <c r="G890" s="7">
        <v>-16203</v>
      </c>
      <c r="H890" s="48">
        <f t="shared" si="137"/>
        <v>128.00600410807394</v>
      </c>
      <c r="I890" s="7">
        <v>-112</v>
      </c>
      <c r="J890" s="48">
        <f t="shared" si="138"/>
        <v>0.8848159266866804</v>
      </c>
      <c r="K890" s="7">
        <v>-2097</v>
      </c>
      <c r="L890" s="48">
        <f t="shared" si="139"/>
        <v>16.56659819876758</v>
      </c>
      <c r="M890" s="7">
        <v>0</v>
      </c>
      <c r="N890" s="48">
        <f t="shared" si="140"/>
        <v>0</v>
      </c>
      <c r="O890" s="13">
        <f t="shared" si="145"/>
        <v>-31070</v>
      </c>
      <c r="P890" s="48">
        <f t="shared" si="142"/>
        <v>245.45741823352822</v>
      </c>
    </row>
    <row r="891" spans="1:16" ht="12.75">
      <c r="A891" s="1">
        <f t="shared" si="146"/>
        <v>49</v>
      </c>
      <c r="B891" s="4" t="s">
        <v>17</v>
      </c>
      <c r="C891" s="5" t="s">
        <v>119</v>
      </c>
      <c r="D891" s="49">
        <f t="shared" si="144"/>
        <v>0.0002005268306641711</v>
      </c>
      <c r="E891" s="7">
        <v>305</v>
      </c>
      <c r="F891" s="7">
        <v>1301</v>
      </c>
      <c r="G891" s="7">
        <v>0</v>
      </c>
      <c r="H891" s="48">
        <f t="shared" si="137"/>
        <v>0</v>
      </c>
      <c r="I891" s="7">
        <v>-227</v>
      </c>
      <c r="J891" s="48">
        <f t="shared" si="138"/>
        <v>-17.448116833205226</v>
      </c>
      <c r="K891" s="7">
        <v>-62</v>
      </c>
      <c r="L891" s="48">
        <f t="shared" si="139"/>
        <v>-4.765564950038432</v>
      </c>
      <c r="M891" s="7">
        <v>0</v>
      </c>
      <c r="N891" s="48">
        <f t="shared" si="140"/>
        <v>0</v>
      </c>
      <c r="O891" s="13">
        <f t="shared" si="145"/>
        <v>1012</v>
      </c>
      <c r="P891" s="48">
        <f t="shared" si="142"/>
        <v>77.78631821675634</v>
      </c>
    </row>
    <row r="892" spans="1:16" ht="12.75">
      <c r="A892" s="1">
        <f t="shared" si="146"/>
        <v>50</v>
      </c>
      <c r="B892" s="4" t="s">
        <v>0</v>
      </c>
      <c r="C892" s="5" t="s">
        <v>6</v>
      </c>
      <c r="D892" s="49">
        <f t="shared" si="144"/>
        <v>1.906648553856053E-05</v>
      </c>
      <c r="E892" s="7">
        <v>29</v>
      </c>
      <c r="F892" s="7">
        <v>-113</v>
      </c>
      <c r="G892" s="7">
        <v>0</v>
      </c>
      <c r="H892" s="48">
        <f t="shared" si="137"/>
        <v>0</v>
      </c>
      <c r="I892" s="7">
        <v>-1</v>
      </c>
      <c r="J892" s="48">
        <f t="shared" si="138"/>
        <v>0.8849557522123894</v>
      </c>
      <c r="K892" s="7">
        <v>-23</v>
      </c>
      <c r="L892" s="48">
        <f t="shared" si="139"/>
        <v>20.353982300884955</v>
      </c>
      <c r="M892" s="7">
        <v>0</v>
      </c>
      <c r="N892" s="48">
        <f t="shared" si="140"/>
        <v>0</v>
      </c>
      <c r="O892" s="13">
        <f t="shared" si="145"/>
        <v>-137</v>
      </c>
      <c r="P892" s="48">
        <f t="shared" si="142"/>
        <v>121.23893805309734</v>
      </c>
    </row>
    <row r="893" spans="2:16" s="2" customFormat="1" ht="12.75">
      <c r="B893" s="20"/>
      <c r="C893" s="17" t="s">
        <v>180</v>
      </c>
      <c r="D893" s="49">
        <f t="shared" si="144"/>
        <v>100</v>
      </c>
      <c r="E893" s="15">
        <v>152099347</v>
      </c>
      <c r="F893" s="15"/>
      <c r="G893" s="15"/>
      <c r="H893" s="48"/>
      <c r="I893" s="15"/>
      <c r="J893" s="48"/>
      <c r="K893" s="15"/>
      <c r="L893" s="48"/>
      <c r="M893" s="15"/>
      <c r="N893" s="48"/>
      <c r="O893" s="16"/>
      <c r="P893" s="48"/>
    </row>
    <row r="894" spans="2:16" ht="12.75">
      <c r="B894" s="12"/>
      <c r="C894" s="8"/>
      <c r="D894" s="8"/>
      <c r="E894" s="7"/>
      <c r="F894" s="7"/>
      <c r="G894" s="7"/>
      <c r="H894" s="48"/>
      <c r="I894" s="7"/>
      <c r="J894" s="48"/>
      <c r="K894" s="7"/>
      <c r="L894" s="48"/>
      <c r="M894" s="7"/>
      <c r="N894" s="48"/>
      <c r="O894" s="13"/>
      <c r="P894" s="48"/>
    </row>
    <row r="895" spans="2:16" ht="12.75">
      <c r="B895" s="12"/>
      <c r="C895" s="5" t="s">
        <v>178</v>
      </c>
      <c r="D895" s="5"/>
      <c r="E895" s="7"/>
      <c r="F895" s="7"/>
      <c r="G895" s="7"/>
      <c r="H895" s="48"/>
      <c r="I895" s="7"/>
      <c r="J895" s="48"/>
      <c r="K895" s="7"/>
      <c r="L895" s="48"/>
      <c r="M895" s="7"/>
      <c r="N895" s="48"/>
      <c r="O895" s="13"/>
      <c r="P895" s="48"/>
    </row>
    <row r="896" spans="2:16" ht="12.75">
      <c r="B896" s="12"/>
      <c r="C896" s="5" t="s">
        <v>179</v>
      </c>
      <c r="D896" s="5"/>
      <c r="E896" s="7"/>
      <c r="F896" s="7"/>
      <c r="G896" s="7"/>
      <c r="H896" s="48"/>
      <c r="I896" s="7"/>
      <c r="J896" s="48"/>
      <c r="K896" s="7"/>
      <c r="L896" s="48"/>
      <c r="M896" s="7"/>
      <c r="N896" s="48"/>
      <c r="O896" s="13"/>
      <c r="P896" s="48"/>
    </row>
    <row r="897" spans="2:16" ht="12.75">
      <c r="B897" s="12"/>
      <c r="C897" s="8"/>
      <c r="D897" s="8"/>
      <c r="E897" s="7"/>
      <c r="F897" s="7"/>
      <c r="G897" s="7"/>
      <c r="H897" s="48"/>
      <c r="I897" s="7"/>
      <c r="J897" s="48"/>
      <c r="K897" s="7"/>
      <c r="L897" s="48"/>
      <c r="M897" s="7"/>
      <c r="N897" s="48"/>
      <c r="O897" s="13"/>
      <c r="P897" s="48"/>
    </row>
    <row r="898" spans="2:16" ht="12.75">
      <c r="B898" s="12"/>
      <c r="C898" s="8"/>
      <c r="D898" s="8"/>
      <c r="E898" s="7"/>
      <c r="F898" s="7"/>
      <c r="G898" s="7"/>
      <c r="H898" s="48"/>
      <c r="I898" s="7"/>
      <c r="J898" s="48"/>
      <c r="K898" s="7"/>
      <c r="L898" s="48"/>
      <c r="M898" s="7"/>
      <c r="N898" s="48"/>
      <c r="O898" s="13"/>
      <c r="P898" s="48"/>
    </row>
    <row r="899" spans="2:16" ht="12.75">
      <c r="B899" s="17" t="s">
        <v>200</v>
      </c>
      <c r="C899" s="8"/>
      <c r="D899" s="8"/>
      <c r="E899" s="7"/>
      <c r="F899" s="7"/>
      <c r="G899" s="7"/>
      <c r="H899" s="48"/>
      <c r="I899" s="7"/>
      <c r="J899" s="48"/>
      <c r="K899" s="7"/>
      <c r="L899" s="48"/>
      <c r="M899" s="7"/>
      <c r="N899" s="48"/>
      <c r="O899" s="13"/>
      <c r="P899" s="48"/>
    </row>
    <row r="900" spans="1:16" ht="12.75">
      <c r="A900" s="1">
        <f aca="true" t="shared" si="147" ref="A900:A938">+A899+1</f>
        <v>1</v>
      </c>
      <c r="B900" s="4" t="s">
        <v>0</v>
      </c>
      <c r="C900" s="5" t="s">
        <v>98</v>
      </c>
      <c r="D900" s="49">
        <f>(E900*100)/$E$988</f>
        <v>11.786123837883109</v>
      </c>
      <c r="E900" s="7">
        <v>63952801</v>
      </c>
      <c r="F900" s="7">
        <v>61925096</v>
      </c>
      <c r="G900" s="7">
        <v>-45858224</v>
      </c>
      <c r="H900" s="48">
        <f aca="true" t="shared" si="148" ref="H900:H957">+(G900*100)/F900</f>
        <v>-74.0543446230588</v>
      </c>
      <c r="I900" s="7">
        <v>-3152072</v>
      </c>
      <c r="J900" s="48">
        <f t="shared" si="138"/>
        <v>-5.090136638625477</v>
      </c>
      <c r="K900" s="7">
        <v>-17017372</v>
      </c>
      <c r="L900" s="48">
        <f t="shared" si="139"/>
        <v>-27.480574273150904</v>
      </c>
      <c r="M900" s="7">
        <v>159080</v>
      </c>
      <c r="N900" s="48">
        <f t="shared" si="140"/>
        <v>0.2568910026397052</v>
      </c>
      <c r="O900" s="13">
        <f aca="true" t="shared" si="149" ref="O900:O931">+F900+G900+I900+K900+M900</f>
        <v>-3943492</v>
      </c>
      <c r="P900" s="48">
        <f t="shared" si="142"/>
        <v>-6.368164532195477</v>
      </c>
    </row>
    <row r="901" spans="1:16" ht="12.75">
      <c r="A901" s="1">
        <f t="shared" si="147"/>
        <v>2</v>
      </c>
      <c r="B901" s="4" t="s">
        <v>0</v>
      </c>
      <c r="C901" s="5" t="s">
        <v>96</v>
      </c>
      <c r="D901" s="49">
        <f aca="true" t="shared" si="150" ref="D901:D964">(E901*100)/$E$988</f>
        <v>7.715542117190255</v>
      </c>
      <c r="E901" s="7">
        <v>41865378</v>
      </c>
      <c r="F901" s="7">
        <v>40716684</v>
      </c>
      <c r="G901" s="7">
        <v>-27093352</v>
      </c>
      <c r="H901" s="48">
        <f t="shared" si="148"/>
        <v>-66.54115546344589</v>
      </c>
      <c r="I901" s="7">
        <v>-6664780</v>
      </c>
      <c r="J901" s="48">
        <f t="shared" si="138"/>
        <v>-16.368670886853163</v>
      </c>
      <c r="K901" s="7">
        <v>-5158960</v>
      </c>
      <c r="L901" s="48">
        <f t="shared" si="139"/>
        <v>-12.670383472288657</v>
      </c>
      <c r="M901" s="7">
        <v>0</v>
      </c>
      <c r="N901" s="48">
        <f t="shared" si="140"/>
        <v>0</v>
      </c>
      <c r="O901" s="13">
        <f t="shared" si="149"/>
        <v>1799592</v>
      </c>
      <c r="P901" s="48">
        <f t="shared" si="142"/>
        <v>4.4197901774122865</v>
      </c>
    </row>
    <row r="902" spans="1:16" ht="12.75">
      <c r="A902" s="1">
        <f t="shared" si="147"/>
        <v>3</v>
      </c>
      <c r="B902" s="4" t="s">
        <v>17</v>
      </c>
      <c r="C902" s="5" t="s">
        <v>94</v>
      </c>
      <c r="D902" s="49">
        <f t="shared" si="150"/>
        <v>6.339968750834564</v>
      </c>
      <c r="E902" s="7">
        <v>34401366</v>
      </c>
      <c r="F902" s="7">
        <v>32784326</v>
      </c>
      <c r="G902" s="7">
        <v>-9682055</v>
      </c>
      <c r="H902" s="48">
        <f t="shared" si="148"/>
        <v>-29.532572974048634</v>
      </c>
      <c r="I902" s="7">
        <v>-16792204</v>
      </c>
      <c r="J902" s="48">
        <f t="shared" si="138"/>
        <v>-51.220220296735704</v>
      </c>
      <c r="K902" s="7">
        <v>-5450670</v>
      </c>
      <c r="L902" s="48">
        <f t="shared" si="139"/>
        <v>-16.625841263291488</v>
      </c>
      <c r="M902" s="7">
        <v>0</v>
      </c>
      <c r="N902" s="48">
        <f t="shared" si="140"/>
        <v>0</v>
      </c>
      <c r="O902" s="13">
        <f t="shared" si="149"/>
        <v>859397</v>
      </c>
      <c r="P902" s="48">
        <f t="shared" si="142"/>
        <v>2.621365465924174</v>
      </c>
    </row>
    <row r="903" spans="1:16" ht="12.75">
      <c r="A903" s="1">
        <f t="shared" si="147"/>
        <v>4</v>
      </c>
      <c r="B903" s="4" t="s">
        <v>17</v>
      </c>
      <c r="C903" s="5" t="s">
        <v>101</v>
      </c>
      <c r="D903" s="49">
        <f t="shared" si="150"/>
        <v>6.071347569564715</v>
      </c>
      <c r="E903" s="7">
        <v>32943798</v>
      </c>
      <c r="F903" s="7">
        <v>22163452</v>
      </c>
      <c r="G903" s="7">
        <v>-11519508</v>
      </c>
      <c r="H903" s="48">
        <f t="shared" si="148"/>
        <v>-51.975242845744425</v>
      </c>
      <c r="I903" s="7">
        <v>-2013544</v>
      </c>
      <c r="J903" s="48">
        <f t="shared" si="138"/>
        <v>-9.084974669108405</v>
      </c>
      <c r="K903" s="7">
        <v>-3523575</v>
      </c>
      <c r="L903" s="48">
        <f t="shared" si="139"/>
        <v>-15.898132655508718</v>
      </c>
      <c r="M903" s="7">
        <v>577629</v>
      </c>
      <c r="N903" s="48">
        <f t="shared" si="140"/>
        <v>2.6062230739146592</v>
      </c>
      <c r="O903" s="13">
        <f t="shared" si="149"/>
        <v>5684454</v>
      </c>
      <c r="P903" s="48">
        <f t="shared" si="142"/>
        <v>25.64787290355311</v>
      </c>
    </row>
    <row r="904" spans="1:16" ht="12.75">
      <c r="A904" s="1">
        <f t="shared" si="147"/>
        <v>5</v>
      </c>
      <c r="B904" s="4" t="s">
        <v>17</v>
      </c>
      <c r="C904" s="5" t="s">
        <v>150</v>
      </c>
      <c r="D904" s="49">
        <f t="shared" si="150"/>
        <v>5.9859513972119816</v>
      </c>
      <c r="E904" s="7">
        <v>32480429</v>
      </c>
      <c r="F904" s="7">
        <v>27136486</v>
      </c>
      <c r="G904" s="7">
        <v>-4417593</v>
      </c>
      <c r="H904" s="48">
        <f t="shared" si="148"/>
        <v>-16.279163779717095</v>
      </c>
      <c r="I904" s="7">
        <v>-19710540</v>
      </c>
      <c r="J904" s="48">
        <f aca="true" t="shared" si="151" ref="J904:J967">+(I904*100)/F904</f>
        <v>-72.63482825300225</v>
      </c>
      <c r="K904" s="7">
        <v>-4441796</v>
      </c>
      <c r="L904" s="48">
        <f aca="true" t="shared" si="152" ref="L904:L967">+(K904*100)/F904</f>
        <v>-16.36835366229806</v>
      </c>
      <c r="M904" s="7">
        <v>0</v>
      </c>
      <c r="N904" s="48">
        <f aca="true" t="shared" si="153" ref="N904:N967">+(M904*100)/F904</f>
        <v>0</v>
      </c>
      <c r="O904" s="13">
        <f t="shared" si="149"/>
        <v>-1433443</v>
      </c>
      <c r="P904" s="48">
        <f aca="true" t="shared" si="154" ref="P904:P967">+(O904*100)/F904</f>
        <v>-5.282345695017402</v>
      </c>
    </row>
    <row r="905" spans="1:16" ht="12.75">
      <c r="A905" s="1">
        <f t="shared" si="147"/>
        <v>6</v>
      </c>
      <c r="B905" s="4" t="s">
        <v>17</v>
      </c>
      <c r="C905" s="5" t="s">
        <v>104</v>
      </c>
      <c r="D905" s="49">
        <f t="shared" si="150"/>
        <v>5.030720250586308</v>
      </c>
      <c r="E905" s="7">
        <v>27297240</v>
      </c>
      <c r="F905" s="7">
        <v>26791088</v>
      </c>
      <c r="G905" s="7">
        <v>-3212898</v>
      </c>
      <c r="H905" s="48">
        <f t="shared" si="148"/>
        <v>-11.992413298034032</v>
      </c>
      <c r="I905" s="7">
        <v>-12879737</v>
      </c>
      <c r="J905" s="48">
        <f t="shared" si="151"/>
        <v>-48.07470678309145</v>
      </c>
      <c r="K905" s="7">
        <v>-9922275</v>
      </c>
      <c r="L905" s="48">
        <f t="shared" si="152"/>
        <v>-37.03572994124016</v>
      </c>
      <c r="M905" s="7">
        <v>0</v>
      </c>
      <c r="N905" s="48">
        <f t="shared" si="153"/>
        <v>0</v>
      </c>
      <c r="O905" s="13">
        <f t="shared" si="149"/>
        <v>776178</v>
      </c>
      <c r="P905" s="48">
        <f t="shared" si="154"/>
        <v>2.8971499776343537</v>
      </c>
    </row>
    <row r="906" spans="1:16" ht="12.75">
      <c r="A906" s="1">
        <f t="shared" si="147"/>
        <v>7</v>
      </c>
      <c r="B906" s="4" t="s">
        <v>0</v>
      </c>
      <c r="C906" s="5" t="s">
        <v>128</v>
      </c>
      <c r="D906" s="49">
        <f t="shared" si="150"/>
        <v>4.3301837330524595</v>
      </c>
      <c r="E906" s="7">
        <v>23496052</v>
      </c>
      <c r="F906" s="7">
        <v>23279064</v>
      </c>
      <c r="G906" s="7">
        <v>-2731818</v>
      </c>
      <c r="H906" s="48">
        <f t="shared" si="148"/>
        <v>-11.735085225076059</v>
      </c>
      <c r="I906" s="7">
        <v>-8152990</v>
      </c>
      <c r="J906" s="48">
        <f t="shared" si="151"/>
        <v>-35.0228428428222</v>
      </c>
      <c r="K906" s="7">
        <v>-3132587</v>
      </c>
      <c r="L906" s="48">
        <f t="shared" si="152"/>
        <v>-13.456670766487862</v>
      </c>
      <c r="M906" s="7">
        <v>0</v>
      </c>
      <c r="N906" s="48">
        <f t="shared" si="153"/>
        <v>0</v>
      </c>
      <c r="O906" s="13">
        <f t="shared" si="149"/>
        <v>9261669</v>
      </c>
      <c r="P906" s="48">
        <f t="shared" si="154"/>
        <v>39.78540116561388</v>
      </c>
    </row>
    <row r="907" spans="1:16" ht="12.75">
      <c r="A907" s="1">
        <f t="shared" si="147"/>
        <v>8</v>
      </c>
      <c r="B907" s="4" t="s">
        <v>0</v>
      </c>
      <c r="C907" s="5" t="s">
        <v>68</v>
      </c>
      <c r="D907" s="49">
        <f t="shared" si="150"/>
        <v>4.136251052690197</v>
      </c>
      <c r="E907" s="7">
        <v>22443752</v>
      </c>
      <c r="F907" s="7">
        <v>22108410</v>
      </c>
      <c r="G907" s="7">
        <v>-5294477</v>
      </c>
      <c r="H907" s="48">
        <f t="shared" si="148"/>
        <v>-23.947796336326313</v>
      </c>
      <c r="I907" s="7">
        <v>-10584243</v>
      </c>
      <c r="J907" s="48">
        <f t="shared" si="151"/>
        <v>-47.8742840394221</v>
      </c>
      <c r="K907" s="7">
        <v>-4890056</v>
      </c>
      <c r="L907" s="48">
        <f t="shared" si="152"/>
        <v>-22.118533173575123</v>
      </c>
      <c r="M907" s="7">
        <v>0</v>
      </c>
      <c r="N907" s="48">
        <f t="shared" si="153"/>
        <v>0</v>
      </c>
      <c r="O907" s="13">
        <f t="shared" si="149"/>
        <v>1339634</v>
      </c>
      <c r="P907" s="48">
        <f t="shared" si="154"/>
        <v>6.059386450676462</v>
      </c>
    </row>
    <row r="908" spans="1:16" ht="12.75">
      <c r="A908" s="1">
        <f t="shared" si="147"/>
        <v>9</v>
      </c>
      <c r="B908" s="4" t="s">
        <v>0</v>
      </c>
      <c r="C908" s="8" t="s">
        <v>30</v>
      </c>
      <c r="D908" s="49">
        <f t="shared" si="150"/>
        <v>3.8411527068073235</v>
      </c>
      <c r="E908" s="7">
        <v>20842516</v>
      </c>
      <c r="F908" s="7">
        <v>16968432</v>
      </c>
      <c r="G908" s="7">
        <v>-486070</v>
      </c>
      <c r="H908" s="48">
        <f t="shared" si="148"/>
        <v>-2.864554603513159</v>
      </c>
      <c r="I908" s="7">
        <v>-10264715</v>
      </c>
      <c r="J908" s="48">
        <f t="shared" si="151"/>
        <v>-60.49300842882831</v>
      </c>
      <c r="K908" s="7">
        <v>-3753747</v>
      </c>
      <c r="L908" s="48">
        <f t="shared" si="152"/>
        <v>-22.121943854329025</v>
      </c>
      <c r="M908" s="7">
        <v>2519854</v>
      </c>
      <c r="N908" s="48">
        <f t="shared" si="153"/>
        <v>14.850246622669673</v>
      </c>
      <c r="O908" s="13">
        <f t="shared" si="149"/>
        <v>4983754</v>
      </c>
      <c r="P908" s="48">
        <f t="shared" si="154"/>
        <v>29.370739735999177</v>
      </c>
    </row>
    <row r="909" spans="1:16" ht="12.75">
      <c r="A909" s="1">
        <f t="shared" si="147"/>
        <v>10</v>
      </c>
      <c r="B909" s="4" t="s">
        <v>0</v>
      </c>
      <c r="C909" s="5" t="s">
        <v>71</v>
      </c>
      <c r="D909" s="49">
        <f t="shared" si="150"/>
        <v>3.493121409813883</v>
      </c>
      <c r="E909" s="7">
        <v>18954060</v>
      </c>
      <c r="F909" s="7">
        <v>18544822</v>
      </c>
      <c r="G909" s="7">
        <v>-9269684</v>
      </c>
      <c r="H909" s="48">
        <f t="shared" si="148"/>
        <v>-49.98529508668242</v>
      </c>
      <c r="I909" s="7">
        <v>-2655769</v>
      </c>
      <c r="J909" s="48">
        <f t="shared" si="151"/>
        <v>-14.320811491207627</v>
      </c>
      <c r="K909" s="7">
        <v>-5318652</v>
      </c>
      <c r="L909" s="48">
        <f t="shared" si="152"/>
        <v>-28.679984094751624</v>
      </c>
      <c r="M909" s="7">
        <v>0</v>
      </c>
      <c r="N909" s="48">
        <f t="shared" si="153"/>
        <v>0</v>
      </c>
      <c r="O909" s="13">
        <f t="shared" si="149"/>
        <v>1300717</v>
      </c>
      <c r="P909" s="48">
        <f t="shared" si="154"/>
        <v>7.013909327358332</v>
      </c>
    </row>
    <row r="910" spans="1:16" ht="12.75">
      <c r="A910" s="1">
        <f t="shared" si="147"/>
        <v>11</v>
      </c>
      <c r="B910" s="4" t="s">
        <v>23</v>
      </c>
      <c r="C910" s="5" t="s">
        <v>34</v>
      </c>
      <c r="D910" s="49">
        <f t="shared" si="150"/>
        <v>2.8903129199722724</v>
      </c>
      <c r="E910" s="7">
        <v>15683155</v>
      </c>
      <c r="F910" s="7">
        <v>14403753</v>
      </c>
      <c r="G910" s="7">
        <v>-7006160</v>
      </c>
      <c r="H910" s="48">
        <f t="shared" si="148"/>
        <v>-48.64121177307053</v>
      </c>
      <c r="I910" s="7">
        <v>-3541836</v>
      </c>
      <c r="J910" s="48">
        <f t="shared" si="151"/>
        <v>-24.58967464937784</v>
      </c>
      <c r="K910" s="7">
        <v>-2800804</v>
      </c>
      <c r="L910" s="48">
        <f t="shared" si="152"/>
        <v>-19.444959935094694</v>
      </c>
      <c r="M910" s="7">
        <v>0</v>
      </c>
      <c r="N910" s="48">
        <f t="shared" si="153"/>
        <v>0</v>
      </c>
      <c r="O910" s="13">
        <f t="shared" si="149"/>
        <v>1054953</v>
      </c>
      <c r="P910" s="48">
        <f t="shared" si="154"/>
        <v>7.324153642456935</v>
      </c>
    </row>
    <row r="911" spans="1:16" ht="12.75">
      <c r="A911" s="1">
        <f t="shared" si="147"/>
        <v>12</v>
      </c>
      <c r="B911" s="4" t="s">
        <v>0</v>
      </c>
      <c r="C911" s="5" t="s">
        <v>170</v>
      </c>
      <c r="D911" s="49">
        <f t="shared" si="150"/>
        <v>2.773791685830105</v>
      </c>
      <c r="E911" s="7">
        <v>15050898</v>
      </c>
      <c r="F911" s="7">
        <v>4209668</v>
      </c>
      <c r="G911" s="7">
        <v>153424</v>
      </c>
      <c r="H911" s="48">
        <f t="shared" si="148"/>
        <v>3.644562944156166</v>
      </c>
      <c r="I911" s="7">
        <v>-80026</v>
      </c>
      <c r="J911" s="48">
        <f t="shared" si="151"/>
        <v>-1.9010050198733013</v>
      </c>
      <c r="K911" s="7">
        <v>-1356525</v>
      </c>
      <c r="L911" s="48">
        <f t="shared" si="152"/>
        <v>-32.22403762006885</v>
      </c>
      <c r="M911" s="7">
        <v>3252369</v>
      </c>
      <c r="N911" s="48">
        <f t="shared" si="153"/>
        <v>77.2595131017458</v>
      </c>
      <c r="O911" s="13">
        <f t="shared" si="149"/>
        <v>6178910</v>
      </c>
      <c r="P911" s="48">
        <f t="shared" si="154"/>
        <v>146.7790334059598</v>
      </c>
    </row>
    <row r="912" spans="1:16" ht="12.75">
      <c r="A912" s="1">
        <f t="shared" si="147"/>
        <v>13</v>
      </c>
      <c r="B912" s="4" t="s">
        <v>17</v>
      </c>
      <c r="C912" s="5" t="s">
        <v>102</v>
      </c>
      <c r="D912" s="49">
        <f t="shared" si="150"/>
        <v>2.4020151999469985</v>
      </c>
      <c r="E912" s="7">
        <v>13033598</v>
      </c>
      <c r="F912" s="7">
        <v>12831815</v>
      </c>
      <c r="G912" s="7">
        <v>-8338272</v>
      </c>
      <c r="H912" s="48">
        <f t="shared" si="148"/>
        <v>-64.98123609169865</v>
      </c>
      <c r="I912" s="7">
        <v>-2505598</v>
      </c>
      <c r="J912" s="48">
        <f t="shared" si="151"/>
        <v>-19.526450467061753</v>
      </c>
      <c r="K912" s="7">
        <v>-3138083</v>
      </c>
      <c r="L912" s="48">
        <f t="shared" si="152"/>
        <v>-24.45548817528931</v>
      </c>
      <c r="M912" s="7">
        <v>0</v>
      </c>
      <c r="N912" s="48">
        <f t="shared" si="153"/>
        <v>0</v>
      </c>
      <c r="O912" s="13">
        <f t="shared" si="149"/>
        <v>-1150138</v>
      </c>
      <c r="P912" s="48">
        <f t="shared" si="154"/>
        <v>-8.963174734049703</v>
      </c>
    </row>
    <row r="913" spans="1:16" ht="12.75">
      <c r="A913" s="1">
        <f t="shared" si="147"/>
        <v>14</v>
      </c>
      <c r="B913" s="4" t="s">
        <v>0</v>
      </c>
      <c r="C913" s="5" t="s">
        <v>158</v>
      </c>
      <c r="D913" s="49">
        <f t="shared" si="150"/>
        <v>2.3420529033129336</v>
      </c>
      <c r="E913" s="7">
        <v>12708236</v>
      </c>
      <c r="F913" s="7">
        <v>12378602</v>
      </c>
      <c r="G913" s="7">
        <v>-4438881</v>
      </c>
      <c r="H913" s="48">
        <f t="shared" si="148"/>
        <v>-35.859307860451445</v>
      </c>
      <c r="I913" s="7">
        <v>-2032699</v>
      </c>
      <c r="J913" s="48">
        <f t="shared" si="151"/>
        <v>-16.421070812358295</v>
      </c>
      <c r="K913" s="7">
        <v>-2262409</v>
      </c>
      <c r="L913" s="48">
        <f t="shared" si="152"/>
        <v>-18.276773096024897</v>
      </c>
      <c r="M913" s="7">
        <v>0</v>
      </c>
      <c r="N913" s="48">
        <f t="shared" si="153"/>
        <v>0</v>
      </c>
      <c r="O913" s="13">
        <f t="shared" si="149"/>
        <v>3644613</v>
      </c>
      <c r="P913" s="48">
        <f t="shared" si="154"/>
        <v>29.44284823116536</v>
      </c>
    </row>
    <row r="914" spans="1:16" ht="12.75">
      <c r="A914" s="1">
        <f t="shared" si="147"/>
        <v>15</v>
      </c>
      <c r="B914" s="4" t="s">
        <v>17</v>
      </c>
      <c r="C914" s="5" t="s">
        <v>126</v>
      </c>
      <c r="D914" s="49">
        <f t="shared" si="150"/>
        <v>2.1052491767624066</v>
      </c>
      <c r="E914" s="7">
        <v>11423313</v>
      </c>
      <c r="F914" s="7">
        <v>10861618</v>
      </c>
      <c r="G914" s="7">
        <v>-4602205</v>
      </c>
      <c r="H914" s="48">
        <f t="shared" si="148"/>
        <v>-42.371265496540204</v>
      </c>
      <c r="I914" s="7">
        <v>-4117008</v>
      </c>
      <c r="J914" s="48">
        <f t="shared" si="151"/>
        <v>-37.90418701891376</v>
      </c>
      <c r="K914" s="7">
        <v>-1091662</v>
      </c>
      <c r="L914" s="48">
        <f t="shared" si="152"/>
        <v>-10.050638864301801</v>
      </c>
      <c r="M914" s="7">
        <v>0</v>
      </c>
      <c r="N914" s="48">
        <f t="shared" si="153"/>
        <v>0</v>
      </c>
      <c r="O914" s="13">
        <f t="shared" si="149"/>
        <v>1050743</v>
      </c>
      <c r="P914" s="48">
        <f t="shared" si="154"/>
        <v>9.673908620244239</v>
      </c>
    </row>
    <row r="915" spans="1:16" ht="12.75">
      <c r="A915" s="1">
        <f t="shared" si="147"/>
        <v>16</v>
      </c>
      <c r="B915" s="4" t="s">
        <v>17</v>
      </c>
      <c r="C915" s="5" t="s">
        <v>122</v>
      </c>
      <c r="D915" s="49">
        <f t="shared" si="150"/>
        <v>1.9383693957783983</v>
      </c>
      <c r="E915" s="7">
        <v>10517805</v>
      </c>
      <c r="F915" s="7">
        <v>15095494</v>
      </c>
      <c r="G915" s="7">
        <v>5757388</v>
      </c>
      <c r="H915" s="48">
        <f t="shared" si="148"/>
        <v>38.139778665077145</v>
      </c>
      <c r="I915" s="7">
        <v>-8111</v>
      </c>
      <c r="J915" s="48">
        <f t="shared" si="151"/>
        <v>-0.053731265767122297</v>
      </c>
      <c r="K915" s="7">
        <v>-5019691</v>
      </c>
      <c r="L915" s="48">
        <f t="shared" si="152"/>
        <v>-33.252909775592634</v>
      </c>
      <c r="M915" s="7">
        <v>0</v>
      </c>
      <c r="N915" s="48">
        <f t="shared" si="153"/>
        <v>0</v>
      </c>
      <c r="O915" s="13">
        <f t="shared" si="149"/>
        <v>15825080</v>
      </c>
      <c r="P915" s="48">
        <f t="shared" si="154"/>
        <v>104.83313762371738</v>
      </c>
    </row>
    <row r="916" spans="1:16" ht="12.75">
      <c r="A916" s="1">
        <f t="shared" si="147"/>
        <v>17</v>
      </c>
      <c r="B916" s="4" t="s">
        <v>0</v>
      </c>
      <c r="C916" s="5" t="s">
        <v>61</v>
      </c>
      <c r="D916" s="49">
        <f t="shared" si="150"/>
        <v>1.8825649583115414</v>
      </c>
      <c r="E916" s="7">
        <v>10215004</v>
      </c>
      <c r="F916" s="7">
        <v>9797744</v>
      </c>
      <c r="G916" s="7">
        <v>-3063795</v>
      </c>
      <c r="H916" s="48">
        <f t="shared" si="148"/>
        <v>-31.270412862389545</v>
      </c>
      <c r="I916" s="7">
        <v>-6048013</v>
      </c>
      <c r="J916" s="48">
        <f t="shared" si="151"/>
        <v>-61.72862854959264</v>
      </c>
      <c r="K916" s="7">
        <v>-1162003</v>
      </c>
      <c r="L916" s="48">
        <f t="shared" si="152"/>
        <v>-11.859903667619811</v>
      </c>
      <c r="M916" s="7">
        <v>4326</v>
      </c>
      <c r="N916" s="48">
        <f t="shared" si="153"/>
        <v>0.044153021348588</v>
      </c>
      <c r="O916" s="13">
        <f t="shared" si="149"/>
        <v>-471741</v>
      </c>
      <c r="P916" s="48">
        <f t="shared" si="154"/>
        <v>-4.81479205825341</v>
      </c>
    </row>
    <row r="917" spans="1:16" ht="12.75">
      <c r="A917" s="1">
        <f t="shared" si="147"/>
        <v>18</v>
      </c>
      <c r="B917" s="4" t="s">
        <v>17</v>
      </c>
      <c r="C917" s="5" t="s">
        <v>162</v>
      </c>
      <c r="D917" s="49">
        <f t="shared" si="150"/>
        <v>1.5229481970794874</v>
      </c>
      <c r="E917" s="7">
        <v>8263684</v>
      </c>
      <c r="F917" s="7">
        <v>4537410</v>
      </c>
      <c r="G917" s="7">
        <v>-1041510</v>
      </c>
      <c r="H917" s="48">
        <f t="shared" si="148"/>
        <v>-22.953843712602563</v>
      </c>
      <c r="I917" s="7">
        <v>-1798348</v>
      </c>
      <c r="J917" s="48">
        <f t="shared" si="151"/>
        <v>-39.63379989906136</v>
      </c>
      <c r="K917" s="7">
        <v>-1160130</v>
      </c>
      <c r="L917" s="48">
        <f t="shared" si="152"/>
        <v>-25.568110441860004</v>
      </c>
      <c r="M917" s="7">
        <v>0</v>
      </c>
      <c r="N917" s="48">
        <f t="shared" si="153"/>
        <v>0</v>
      </c>
      <c r="O917" s="13">
        <f t="shared" si="149"/>
        <v>537422</v>
      </c>
      <c r="P917" s="48">
        <f t="shared" si="154"/>
        <v>11.844245946476073</v>
      </c>
    </row>
    <row r="918" spans="1:16" ht="12.75">
      <c r="A918" s="1">
        <f t="shared" si="147"/>
        <v>19</v>
      </c>
      <c r="B918" s="4" t="s">
        <v>23</v>
      </c>
      <c r="C918" s="5" t="s">
        <v>25</v>
      </c>
      <c r="D918" s="49">
        <f t="shared" si="150"/>
        <v>1.4528228180627774</v>
      </c>
      <c r="E918" s="7">
        <v>7883176</v>
      </c>
      <c r="F918" s="7">
        <v>7677992</v>
      </c>
      <c r="G918" s="7">
        <v>-620918</v>
      </c>
      <c r="H918" s="48">
        <f t="shared" si="148"/>
        <v>-8.086984201077573</v>
      </c>
      <c r="I918" s="7">
        <v>-1669320</v>
      </c>
      <c r="J918" s="48">
        <f t="shared" si="151"/>
        <v>-21.74162202825947</v>
      </c>
      <c r="K918" s="7">
        <v>-3375539</v>
      </c>
      <c r="L918" s="48">
        <f t="shared" si="152"/>
        <v>-43.96382543769256</v>
      </c>
      <c r="M918" s="7">
        <v>0</v>
      </c>
      <c r="N918" s="48">
        <f t="shared" si="153"/>
        <v>0</v>
      </c>
      <c r="O918" s="13">
        <f t="shared" si="149"/>
        <v>2012215</v>
      </c>
      <c r="P918" s="48">
        <f t="shared" si="154"/>
        <v>26.207568332970393</v>
      </c>
    </row>
    <row r="919" spans="1:16" ht="12.75">
      <c r="A919" s="1">
        <f t="shared" si="147"/>
        <v>20</v>
      </c>
      <c r="B919" s="4" t="s">
        <v>0</v>
      </c>
      <c r="C919" s="10" t="s">
        <v>169</v>
      </c>
      <c r="D919" s="49">
        <f t="shared" si="150"/>
        <v>1.3258871243869488</v>
      </c>
      <c r="E919" s="7">
        <v>7194409</v>
      </c>
      <c r="F919" s="7">
        <v>6665798</v>
      </c>
      <c r="G919" s="7">
        <v>-1612898</v>
      </c>
      <c r="H919" s="48">
        <f t="shared" si="148"/>
        <v>-24.19662281995344</v>
      </c>
      <c r="I919" s="7">
        <v>-435819</v>
      </c>
      <c r="J919" s="48">
        <f t="shared" si="151"/>
        <v>-6.538136919240577</v>
      </c>
      <c r="K919" s="7">
        <v>-579532</v>
      </c>
      <c r="L919" s="48">
        <f t="shared" si="152"/>
        <v>-8.694112842903431</v>
      </c>
      <c r="M919" s="7">
        <v>300</v>
      </c>
      <c r="N919" s="48">
        <f t="shared" si="153"/>
        <v>0.004500586426411361</v>
      </c>
      <c r="O919" s="13">
        <f t="shared" si="149"/>
        <v>4037849</v>
      </c>
      <c r="P919" s="48">
        <f t="shared" si="154"/>
        <v>60.57562800432896</v>
      </c>
    </row>
    <row r="920" spans="1:16" ht="12.75">
      <c r="A920" s="1">
        <f t="shared" si="147"/>
        <v>21</v>
      </c>
      <c r="B920" s="4" t="s">
        <v>0</v>
      </c>
      <c r="C920" s="5" t="s">
        <v>59</v>
      </c>
      <c r="D920" s="49">
        <f t="shared" si="150"/>
        <v>1.174314995558761</v>
      </c>
      <c r="E920" s="7">
        <v>6371962</v>
      </c>
      <c r="F920" s="7">
        <v>6280437</v>
      </c>
      <c r="G920" s="7">
        <v>-3486546</v>
      </c>
      <c r="H920" s="48">
        <f t="shared" si="148"/>
        <v>-55.514385384329145</v>
      </c>
      <c r="I920" s="7">
        <v>-66127</v>
      </c>
      <c r="J920" s="48">
        <f t="shared" si="151"/>
        <v>-1.0529044396114475</v>
      </c>
      <c r="K920" s="7">
        <v>-1316563</v>
      </c>
      <c r="L920" s="48">
        <f t="shared" si="152"/>
        <v>-20.96292025538987</v>
      </c>
      <c r="M920" s="7">
        <v>0</v>
      </c>
      <c r="N920" s="48">
        <f t="shared" si="153"/>
        <v>0</v>
      </c>
      <c r="O920" s="13">
        <f t="shared" si="149"/>
        <v>1411201</v>
      </c>
      <c r="P920" s="48">
        <f t="shared" si="154"/>
        <v>22.469789920669534</v>
      </c>
    </row>
    <row r="921" spans="1:16" ht="12.75">
      <c r="A921" s="1">
        <f t="shared" si="147"/>
        <v>22</v>
      </c>
      <c r="B921" s="4" t="s">
        <v>17</v>
      </c>
      <c r="C921" s="5" t="s">
        <v>44</v>
      </c>
      <c r="D921" s="49">
        <f t="shared" si="150"/>
        <v>1.154603635907686</v>
      </c>
      <c r="E921" s="7">
        <v>6265006</v>
      </c>
      <c r="F921" s="7">
        <v>5830000</v>
      </c>
      <c r="G921" s="7">
        <v>-3444830</v>
      </c>
      <c r="H921" s="48">
        <f t="shared" si="148"/>
        <v>-59.08799313893653</v>
      </c>
      <c r="I921" s="7">
        <v>-926672</v>
      </c>
      <c r="J921" s="48">
        <f t="shared" si="151"/>
        <v>-15.894888507718697</v>
      </c>
      <c r="K921" s="7">
        <v>-722736</v>
      </c>
      <c r="L921" s="48">
        <f t="shared" si="152"/>
        <v>-12.396843910806174</v>
      </c>
      <c r="M921" s="7">
        <v>43626</v>
      </c>
      <c r="N921" s="48">
        <f t="shared" si="153"/>
        <v>0.7483018867924528</v>
      </c>
      <c r="O921" s="13">
        <f t="shared" si="149"/>
        <v>779388</v>
      </c>
      <c r="P921" s="48">
        <f t="shared" si="154"/>
        <v>13.368576329331047</v>
      </c>
    </row>
    <row r="922" spans="1:16" ht="12.75">
      <c r="A922" s="1">
        <f t="shared" si="147"/>
        <v>23</v>
      </c>
      <c r="B922" s="4" t="s">
        <v>0</v>
      </c>
      <c r="C922" s="5" t="s">
        <v>65</v>
      </c>
      <c r="D922" s="49">
        <f t="shared" si="150"/>
        <v>1.1013299250080957</v>
      </c>
      <c r="E922" s="7">
        <v>5975937</v>
      </c>
      <c r="F922" s="7">
        <v>3865194</v>
      </c>
      <c r="G922" s="7">
        <v>-1062755</v>
      </c>
      <c r="H922" s="48">
        <f t="shared" si="148"/>
        <v>-27.49551510221738</v>
      </c>
      <c r="I922" s="7">
        <v>-30608</v>
      </c>
      <c r="J922" s="48">
        <f t="shared" si="151"/>
        <v>-0.7918878069250858</v>
      </c>
      <c r="K922" s="7">
        <v>-2610858</v>
      </c>
      <c r="L922" s="48">
        <f t="shared" si="152"/>
        <v>-67.54791609425038</v>
      </c>
      <c r="M922" s="7">
        <v>0</v>
      </c>
      <c r="N922" s="48">
        <f t="shared" si="153"/>
        <v>0</v>
      </c>
      <c r="O922" s="13">
        <f t="shared" si="149"/>
        <v>160973</v>
      </c>
      <c r="P922" s="48">
        <f t="shared" si="154"/>
        <v>4.164680996607156</v>
      </c>
    </row>
    <row r="923" spans="1:16" ht="12.75">
      <c r="A923" s="1">
        <f t="shared" si="147"/>
        <v>24</v>
      </c>
      <c r="B923" s="4" t="s">
        <v>0</v>
      </c>
      <c r="C923" s="10" t="s">
        <v>109</v>
      </c>
      <c r="D923" s="49">
        <f t="shared" si="150"/>
        <v>0.980900918791043</v>
      </c>
      <c r="E923" s="7">
        <v>5322476</v>
      </c>
      <c r="F923" s="7">
        <v>2994958</v>
      </c>
      <c r="G923" s="7">
        <v>-1567699</v>
      </c>
      <c r="H923" s="48">
        <f t="shared" si="148"/>
        <v>-52.34460716978335</v>
      </c>
      <c r="I923" s="7">
        <v>-762042</v>
      </c>
      <c r="J923" s="48">
        <f t="shared" si="151"/>
        <v>-25.444163156878993</v>
      </c>
      <c r="K923" s="7">
        <v>-2006314</v>
      </c>
      <c r="L923" s="48">
        <f t="shared" si="152"/>
        <v>-66.9897207239634</v>
      </c>
      <c r="M923" s="7">
        <v>313722</v>
      </c>
      <c r="N923" s="48">
        <f t="shared" si="153"/>
        <v>10.475004991722756</v>
      </c>
      <c r="O923" s="13">
        <f t="shared" si="149"/>
        <v>-1027375</v>
      </c>
      <c r="P923" s="48">
        <f t="shared" si="154"/>
        <v>-34.303486058903</v>
      </c>
    </row>
    <row r="924" spans="1:16" ht="12.75">
      <c r="A924" s="1">
        <f t="shared" si="147"/>
        <v>25</v>
      </c>
      <c r="B924" s="4" t="s">
        <v>0</v>
      </c>
      <c r="C924" s="5" t="s">
        <v>36</v>
      </c>
      <c r="D924" s="49">
        <f t="shared" si="150"/>
        <v>0.9778156512799296</v>
      </c>
      <c r="E924" s="7">
        <v>5305735</v>
      </c>
      <c r="F924" s="7">
        <v>5116336</v>
      </c>
      <c r="G924" s="7">
        <v>-387457</v>
      </c>
      <c r="H924" s="48">
        <f t="shared" si="148"/>
        <v>-7.5729389156615206</v>
      </c>
      <c r="I924" s="7">
        <v>-3401522</v>
      </c>
      <c r="J924" s="48">
        <f t="shared" si="151"/>
        <v>-66.483553855728</v>
      </c>
      <c r="K924" s="7">
        <v>-469010</v>
      </c>
      <c r="L924" s="48">
        <f t="shared" si="152"/>
        <v>-9.166911633637822</v>
      </c>
      <c r="M924" s="7">
        <v>0</v>
      </c>
      <c r="N924" s="48">
        <f t="shared" si="153"/>
        <v>0</v>
      </c>
      <c r="O924" s="13">
        <f t="shared" si="149"/>
        <v>858347</v>
      </c>
      <c r="P924" s="48">
        <f t="shared" si="154"/>
        <v>16.77659559497265</v>
      </c>
    </row>
    <row r="925" spans="1:16" ht="12.75">
      <c r="A925" s="1">
        <f t="shared" si="147"/>
        <v>26</v>
      </c>
      <c r="B925" s="4" t="s">
        <v>17</v>
      </c>
      <c r="C925" s="14" t="s">
        <v>174</v>
      </c>
      <c r="D925" s="49">
        <f t="shared" si="150"/>
        <v>0.9461259123712041</v>
      </c>
      <c r="E925" s="7">
        <v>5133783</v>
      </c>
      <c r="F925" s="7">
        <v>4965832</v>
      </c>
      <c r="G925" s="7">
        <v>-3739791</v>
      </c>
      <c r="H925" s="48">
        <f t="shared" si="148"/>
        <v>-75.31046157018602</v>
      </c>
      <c r="I925" s="7">
        <v>-96859</v>
      </c>
      <c r="J925" s="48">
        <f t="shared" si="151"/>
        <v>-1.9505089982907196</v>
      </c>
      <c r="K925" s="7">
        <v>-1100258</v>
      </c>
      <c r="L925" s="48">
        <f t="shared" si="152"/>
        <v>-22.15656913081232</v>
      </c>
      <c r="M925" s="7">
        <v>0</v>
      </c>
      <c r="N925" s="48">
        <f t="shared" si="153"/>
        <v>0</v>
      </c>
      <c r="O925" s="13">
        <f t="shared" si="149"/>
        <v>28924</v>
      </c>
      <c r="P925" s="48">
        <f t="shared" si="154"/>
        <v>0.5824603007109382</v>
      </c>
    </row>
    <row r="926" spans="1:16" ht="12.75">
      <c r="A926" s="1">
        <f t="shared" si="147"/>
        <v>27</v>
      </c>
      <c r="B926" s="4" t="s">
        <v>46</v>
      </c>
      <c r="C926" s="5" t="s">
        <v>49</v>
      </c>
      <c r="D926" s="49">
        <f t="shared" si="150"/>
        <v>0.9268511454406254</v>
      </c>
      <c r="E926" s="7">
        <v>5029196</v>
      </c>
      <c r="F926" s="7">
        <v>4956330</v>
      </c>
      <c r="G926" s="7">
        <v>-2190677</v>
      </c>
      <c r="H926" s="48">
        <f t="shared" si="148"/>
        <v>-44.19957912406962</v>
      </c>
      <c r="I926" s="7">
        <v>-139703</v>
      </c>
      <c r="J926" s="48">
        <f t="shared" si="151"/>
        <v>-2.818678336591793</v>
      </c>
      <c r="K926" s="7">
        <v>-1291510</v>
      </c>
      <c r="L926" s="48">
        <f t="shared" si="152"/>
        <v>-26.057788726739343</v>
      </c>
      <c r="M926" s="7">
        <v>0</v>
      </c>
      <c r="N926" s="48">
        <f t="shared" si="153"/>
        <v>0</v>
      </c>
      <c r="O926" s="13">
        <f t="shared" si="149"/>
        <v>1334440</v>
      </c>
      <c r="P926" s="48">
        <f t="shared" si="154"/>
        <v>26.92395381259924</v>
      </c>
    </row>
    <row r="927" spans="1:16" ht="12.75">
      <c r="A927" s="1">
        <f t="shared" si="147"/>
        <v>28</v>
      </c>
      <c r="B927" s="4" t="s">
        <v>0</v>
      </c>
      <c r="C927" s="5" t="s">
        <v>41</v>
      </c>
      <c r="D927" s="49">
        <f t="shared" si="150"/>
        <v>0.8073270232495907</v>
      </c>
      <c r="E927" s="7">
        <v>4380645</v>
      </c>
      <c r="F927" s="7">
        <v>4039292</v>
      </c>
      <c r="G927" s="7">
        <v>-697629</v>
      </c>
      <c r="H927" s="48">
        <f t="shared" si="148"/>
        <v>-17.2710712669448</v>
      </c>
      <c r="I927" s="7">
        <v>-836954</v>
      </c>
      <c r="J927" s="48">
        <f t="shared" si="151"/>
        <v>-20.720314352119132</v>
      </c>
      <c r="K927" s="7">
        <v>-1421317</v>
      </c>
      <c r="L927" s="48">
        <f t="shared" si="152"/>
        <v>-35.1872803451694</v>
      </c>
      <c r="M927" s="7">
        <v>48986</v>
      </c>
      <c r="N927" s="48">
        <f t="shared" si="153"/>
        <v>1.2127372816820374</v>
      </c>
      <c r="O927" s="13">
        <f t="shared" si="149"/>
        <v>1132378</v>
      </c>
      <c r="P927" s="48">
        <f t="shared" si="154"/>
        <v>28.034071317448703</v>
      </c>
    </row>
    <row r="928" spans="1:16" ht="12.75">
      <c r="A928" s="1">
        <f t="shared" si="147"/>
        <v>29</v>
      </c>
      <c r="B928" s="4" t="s">
        <v>0</v>
      </c>
      <c r="C928" s="5" t="s">
        <v>8</v>
      </c>
      <c r="D928" s="49">
        <f t="shared" si="150"/>
        <v>0.7704217613395804</v>
      </c>
      <c r="E928" s="7">
        <v>4180393</v>
      </c>
      <c r="F928" s="7">
        <v>2558591</v>
      </c>
      <c r="G928" s="7">
        <v>0</v>
      </c>
      <c r="H928" s="48">
        <f t="shared" si="148"/>
        <v>0</v>
      </c>
      <c r="I928" s="7">
        <v>-1556616</v>
      </c>
      <c r="J928" s="48">
        <f t="shared" si="151"/>
        <v>-60.83879760383743</v>
      </c>
      <c r="K928" s="7">
        <v>-785394</v>
      </c>
      <c r="L928" s="48">
        <f t="shared" si="152"/>
        <v>-30.69634810721995</v>
      </c>
      <c r="M928" s="7">
        <v>0</v>
      </c>
      <c r="N928" s="48">
        <f t="shared" si="153"/>
        <v>0</v>
      </c>
      <c r="O928" s="13">
        <f t="shared" si="149"/>
        <v>216581</v>
      </c>
      <c r="P928" s="48">
        <f t="shared" si="154"/>
        <v>8.464854288942625</v>
      </c>
    </row>
    <row r="929" spans="1:16" ht="12.75">
      <c r="A929" s="1">
        <f t="shared" si="147"/>
        <v>30</v>
      </c>
      <c r="B929" s="4" t="s">
        <v>23</v>
      </c>
      <c r="C929" s="5" t="s">
        <v>32</v>
      </c>
      <c r="D929" s="49">
        <f t="shared" si="150"/>
        <v>0.7546491351720199</v>
      </c>
      <c r="E929" s="7">
        <v>4094809</v>
      </c>
      <c r="F929" s="7">
        <v>2516646</v>
      </c>
      <c r="G929" s="7">
        <v>-127291</v>
      </c>
      <c r="H929" s="48">
        <f t="shared" si="148"/>
        <v>-5.057962065383848</v>
      </c>
      <c r="I929" s="7">
        <v>-1040133</v>
      </c>
      <c r="J929" s="48">
        <f t="shared" si="151"/>
        <v>-41.33012747919254</v>
      </c>
      <c r="K929" s="7">
        <v>-743584</v>
      </c>
      <c r="L929" s="48">
        <f t="shared" si="152"/>
        <v>-29.54662674051098</v>
      </c>
      <c r="M929" s="7">
        <v>273215</v>
      </c>
      <c r="N929" s="48">
        <f t="shared" si="153"/>
        <v>10.85631431675333</v>
      </c>
      <c r="O929" s="13">
        <f t="shared" si="149"/>
        <v>878853</v>
      </c>
      <c r="P929" s="48">
        <f t="shared" si="154"/>
        <v>34.92159803166596</v>
      </c>
    </row>
    <row r="930" spans="1:16" ht="12.75">
      <c r="A930" s="1">
        <f t="shared" si="147"/>
        <v>31</v>
      </c>
      <c r="B930" s="4" t="s">
        <v>0</v>
      </c>
      <c r="C930" s="5" t="s">
        <v>50</v>
      </c>
      <c r="D930" s="49">
        <f t="shared" si="150"/>
        <v>0.6919438051686574</v>
      </c>
      <c r="E930" s="7">
        <v>3754563</v>
      </c>
      <c r="F930" s="7">
        <v>3793841</v>
      </c>
      <c r="G930" s="7">
        <v>-3189772</v>
      </c>
      <c r="H930" s="48">
        <f t="shared" si="148"/>
        <v>-84.0776405758702</v>
      </c>
      <c r="I930" s="7">
        <v>-10474</v>
      </c>
      <c r="J930" s="48">
        <f t="shared" si="151"/>
        <v>-0.2760790449573401</v>
      </c>
      <c r="K930" s="7">
        <v>-1375857</v>
      </c>
      <c r="L930" s="48">
        <f t="shared" si="152"/>
        <v>-36.26554196657161</v>
      </c>
      <c r="M930" s="7">
        <v>0</v>
      </c>
      <c r="N930" s="48">
        <f t="shared" si="153"/>
        <v>0</v>
      </c>
      <c r="O930" s="13">
        <f t="shared" si="149"/>
        <v>-782262</v>
      </c>
      <c r="P930" s="48">
        <f t="shared" si="154"/>
        <v>-20.619261587399155</v>
      </c>
    </row>
    <row r="931" spans="1:16" ht="12.75">
      <c r="A931" s="1">
        <f t="shared" si="147"/>
        <v>32</v>
      </c>
      <c r="B931" s="4" t="s">
        <v>17</v>
      </c>
      <c r="C931" s="5" t="s">
        <v>116</v>
      </c>
      <c r="D931" s="49">
        <f t="shared" si="150"/>
        <v>0.6319029992484247</v>
      </c>
      <c r="E931" s="7">
        <v>3428775</v>
      </c>
      <c r="F931" s="7">
        <v>3381467</v>
      </c>
      <c r="G931" s="7">
        <v>-1682704</v>
      </c>
      <c r="H931" s="48">
        <f t="shared" si="148"/>
        <v>-49.76254388997438</v>
      </c>
      <c r="I931" s="7">
        <v>-418942</v>
      </c>
      <c r="J931" s="48">
        <f t="shared" si="151"/>
        <v>-12.389356453870466</v>
      </c>
      <c r="K931" s="7">
        <v>-518662</v>
      </c>
      <c r="L931" s="48">
        <f t="shared" si="152"/>
        <v>-15.338372369152205</v>
      </c>
      <c r="M931" s="7">
        <v>0</v>
      </c>
      <c r="N931" s="48">
        <f t="shared" si="153"/>
        <v>0</v>
      </c>
      <c r="O931" s="13">
        <f t="shared" si="149"/>
        <v>761159</v>
      </c>
      <c r="P931" s="48">
        <f t="shared" si="154"/>
        <v>22.50972728700295</v>
      </c>
    </row>
    <row r="932" spans="1:16" ht="12.75">
      <c r="A932" s="1">
        <f t="shared" si="147"/>
        <v>33</v>
      </c>
      <c r="B932" s="4" t="s">
        <v>17</v>
      </c>
      <c r="C932" s="5" t="s">
        <v>18</v>
      </c>
      <c r="D932" s="49">
        <f t="shared" si="150"/>
        <v>0.6282462357363577</v>
      </c>
      <c r="E932" s="7">
        <v>3408933</v>
      </c>
      <c r="F932" s="7">
        <v>2955021</v>
      </c>
      <c r="G932" s="7">
        <v>-1250450</v>
      </c>
      <c r="H932" s="48">
        <f t="shared" si="148"/>
        <v>-42.31611213592052</v>
      </c>
      <c r="I932" s="7">
        <v>-580126</v>
      </c>
      <c r="J932" s="48">
        <f t="shared" si="151"/>
        <v>-19.631874020523036</v>
      </c>
      <c r="K932" s="7">
        <v>-557051</v>
      </c>
      <c r="L932" s="48">
        <f t="shared" si="152"/>
        <v>-18.850999705247443</v>
      </c>
      <c r="M932" s="7">
        <v>0</v>
      </c>
      <c r="N932" s="48">
        <f t="shared" si="153"/>
        <v>0</v>
      </c>
      <c r="O932" s="13">
        <f aca="true" t="shared" si="155" ref="O932:O963">+F932+G932+I932+K932+M932</f>
        <v>567394</v>
      </c>
      <c r="P932" s="48">
        <f t="shared" si="154"/>
        <v>19.201014138309</v>
      </c>
    </row>
    <row r="933" spans="1:16" ht="12.75">
      <c r="A933" s="1">
        <f t="shared" si="147"/>
        <v>34</v>
      </c>
      <c r="B933" s="4" t="s">
        <v>17</v>
      </c>
      <c r="C933" s="5" t="s">
        <v>148</v>
      </c>
      <c r="D933" s="49">
        <f t="shared" si="150"/>
        <v>0.6157931148797211</v>
      </c>
      <c r="E933" s="7">
        <v>3341361</v>
      </c>
      <c r="F933" s="7">
        <v>1721500</v>
      </c>
      <c r="G933" s="7">
        <v>-897039</v>
      </c>
      <c r="H933" s="48">
        <f t="shared" si="148"/>
        <v>-52.107987220447285</v>
      </c>
      <c r="I933" s="7">
        <v>-370981</v>
      </c>
      <c r="J933" s="48">
        <f t="shared" si="151"/>
        <v>-21.549869300029044</v>
      </c>
      <c r="K933" s="7">
        <v>-767625</v>
      </c>
      <c r="L933" s="48">
        <f t="shared" si="152"/>
        <v>-44.59047342433924</v>
      </c>
      <c r="M933" s="7">
        <v>0</v>
      </c>
      <c r="N933" s="48">
        <f t="shared" si="153"/>
        <v>0</v>
      </c>
      <c r="O933" s="13">
        <f t="shared" si="155"/>
        <v>-314145</v>
      </c>
      <c r="P933" s="48">
        <f t="shared" si="154"/>
        <v>-18.248329944815566</v>
      </c>
    </row>
    <row r="934" spans="1:16" ht="12.75">
      <c r="A934" s="1">
        <f t="shared" si="147"/>
        <v>35</v>
      </c>
      <c r="B934" s="4" t="s">
        <v>0</v>
      </c>
      <c r="C934" s="5" t="s">
        <v>2</v>
      </c>
      <c r="D934" s="49">
        <f t="shared" si="150"/>
        <v>0.5583764726349405</v>
      </c>
      <c r="E934" s="7">
        <v>3029812</v>
      </c>
      <c r="F934" s="7">
        <v>1386072</v>
      </c>
      <c r="G934" s="7">
        <v>-160089</v>
      </c>
      <c r="H934" s="48">
        <f t="shared" si="148"/>
        <v>-11.549832909112947</v>
      </c>
      <c r="I934" s="7">
        <v>-11272</v>
      </c>
      <c r="J934" s="48">
        <f t="shared" si="151"/>
        <v>-0.8132333673863984</v>
      </c>
      <c r="K934" s="7">
        <v>-917730</v>
      </c>
      <c r="L934" s="48">
        <f t="shared" si="152"/>
        <v>-66.21084618980832</v>
      </c>
      <c r="M934" s="7">
        <v>679835</v>
      </c>
      <c r="N934" s="48">
        <f t="shared" si="153"/>
        <v>49.04759637305999</v>
      </c>
      <c r="O934" s="13">
        <f t="shared" si="155"/>
        <v>976816</v>
      </c>
      <c r="P934" s="48">
        <f t="shared" si="154"/>
        <v>70.47368390675231</v>
      </c>
    </row>
    <row r="935" spans="1:16" ht="12.75">
      <c r="A935" s="1">
        <f t="shared" si="147"/>
        <v>36</v>
      </c>
      <c r="B935" s="4" t="s">
        <v>23</v>
      </c>
      <c r="C935" s="5" t="s">
        <v>64</v>
      </c>
      <c r="D935" s="49">
        <f t="shared" si="150"/>
        <v>0.554037268074331</v>
      </c>
      <c r="E935" s="7">
        <v>3006267</v>
      </c>
      <c r="F935" s="7">
        <v>2840257</v>
      </c>
      <c r="G935" s="7">
        <v>-128788</v>
      </c>
      <c r="H935" s="48">
        <f t="shared" si="148"/>
        <v>-4.53437840308113</v>
      </c>
      <c r="I935" s="7">
        <v>-231972</v>
      </c>
      <c r="J935" s="48">
        <f t="shared" si="151"/>
        <v>-8.167289086867843</v>
      </c>
      <c r="K935" s="7">
        <v>-536028</v>
      </c>
      <c r="L935" s="48">
        <f t="shared" si="152"/>
        <v>-18.872517522181973</v>
      </c>
      <c r="M935" s="7">
        <v>0</v>
      </c>
      <c r="N935" s="48">
        <f t="shared" si="153"/>
        <v>0</v>
      </c>
      <c r="O935" s="13">
        <f t="shared" si="155"/>
        <v>1943469</v>
      </c>
      <c r="P935" s="48">
        <f t="shared" si="154"/>
        <v>68.42581498786906</v>
      </c>
    </row>
    <row r="936" spans="1:16" ht="12.75">
      <c r="A936" s="1">
        <f t="shared" si="147"/>
        <v>37</v>
      </c>
      <c r="B936" s="4" t="s">
        <v>46</v>
      </c>
      <c r="C936" s="5" t="s">
        <v>47</v>
      </c>
      <c r="D936" s="49">
        <f t="shared" si="150"/>
        <v>0.5428830520273428</v>
      </c>
      <c r="E936" s="7">
        <v>2945743</v>
      </c>
      <c r="F936" s="7">
        <v>2893211</v>
      </c>
      <c r="G936" s="7">
        <v>-2310281</v>
      </c>
      <c r="H936" s="48">
        <f t="shared" si="148"/>
        <v>-79.85179788131595</v>
      </c>
      <c r="I936" s="7">
        <v>-135681</v>
      </c>
      <c r="J936" s="48">
        <f t="shared" si="151"/>
        <v>-4.689633766773318</v>
      </c>
      <c r="K936" s="7">
        <v>-1012940</v>
      </c>
      <c r="L936" s="48">
        <f t="shared" si="152"/>
        <v>-35.01092730533653</v>
      </c>
      <c r="M936" s="7">
        <v>0</v>
      </c>
      <c r="N936" s="48">
        <f t="shared" si="153"/>
        <v>0</v>
      </c>
      <c r="O936" s="13">
        <f t="shared" si="155"/>
        <v>-565691</v>
      </c>
      <c r="P936" s="48">
        <f t="shared" si="154"/>
        <v>-19.552358953425795</v>
      </c>
    </row>
    <row r="937" spans="1:16" ht="12.75">
      <c r="A937" s="1">
        <f t="shared" si="147"/>
        <v>38</v>
      </c>
      <c r="B937" s="4" t="s">
        <v>0</v>
      </c>
      <c r="C937" s="5" t="s">
        <v>14</v>
      </c>
      <c r="D937" s="49">
        <f t="shared" si="150"/>
        <v>0.5077166049412591</v>
      </c>
      <c r="E937" s="7">
        <v>2754926</v>
      </c>
      <c r="F937" s="7">
        <v>2753677</v>
      </c>
      <c r="G937" s="7">
        <v>-497214</v>
      </c>
      <c r="H937" s="48">
        <f t="shared" si="148"/>
        <v>-18.05636608796166</v>
      </c>
      <c r="I937" s="7">
        <v>-16359</v>
      </c>
      <c r="J937" s="48">
        <f t="shared" si="151"/>
        <v>-0.5940783904575591</v>
      </c>
      <c r="K937" s="7">
        <v>-880623</v>
      </c>
      <c r="L937" s="48">
        <f t="shared" si="152"/>
        <v>-31.97989451921921</v>
      </c>
      <c r="M937" s="7">
        <v>0</v>
      </c>
      <c r="N937" s="48">
        <f t="shared" si="153"/>
        <v>0</v>
      </c>
      <c r="O937" s="13">
        <f t="shared" si="155"/>
        <v>1359481</v>
      </c>
      <c r="P937" s="48">
        <f t="shared" si="154"/>
        <v>49.36966100236157</v>
      </c>
    </row>
    <row r="938" spans="1:16" ht="12.75">
      <c r="A938" s="1">
        <f t="shared" si="147"/>
        <v>39</v>
      </c>
      <c r="B938" s="4" t="s">
        <v>0</v>
      </c>
      <c r="C938" s="5" t="s">
        <v>22</v>
      </c>
      <c r="D938" s="49">
        <f t="shared" si="150"/>
        <v>0.5040511796065399</v>
      </c>
      <c r="E938" s="7">
        <v>2735037</v>
      </c>
      <c r="F938" s="7">
        <v>2717011</v>
      </c>
      <c r="G938" s="7">
        <v>-1134460</v>
      </c>
      <c r="H938" s="48">
        <f t="shared" si="148"/>
        <v>-41.75397155182662</v>
      </c>
      <c r="I938" s="7">
        <v>-460100</v>
      </c>
      <c r="J938" s="48">
        <f t="shared" si="151"/>
        <v>-16.934049954159185</v>
      </c>
      <c r="K938" s="7">
        <v>-641435</v>
      </c>
      <c r="L938" s="48">
        <f t="shared" si="152"/>
        <v>-23.608112002490973</v>
      </c>
      <c r="M938" s="7">
        <v>0</v>
      </c>
      <c r="N938" s="48">
        <f t="shared" si="153"/>
        <v>0</v>
      </c>
      <c r="O938" s="13">
        <f t="shared" si="155"/>
        <v>481016</v>
      </c>
      <c r="P938" s="48">
        <f t="shared" si="154"/>
        <v>17.703866491523222</v>
      </c>
    </row>
    <row r="939" spans="1:16" ht="12.75">
      <c r="A939" s="1">
        <f aca="true" t="shared" si="156" ref="A939:A987">+A938+1</f>
        <v>40</v>
      </c>
      <c r="B939" s="4" t="s">
        <v>17</v>
      </c>
      <c r="C939" s="5" t="s">
        <v>114</v>
      </c>
      <c r="D939" s="49">
        <f t="shared" si="150"/>
        <v>0.4740403599395708</v>
      </c>
      <c r="E939" s="7">
        <v>2572195</v>
      </c>
      <c r="F939" s="7">
        <v>2552509</v>
      </c>
      <c r="G939" s="7">
        <v>-292632</v>
      </c>
      <c r="H939" s="48">
        <f t="shared" si="148"/>
        <v>-11.46448455225819</v>
      </c>
      <c r="I939" s="7">
        <v>-207897</v>
      </c>
      <c r="J939" s="48">
        <f t="shared" si="151"/>
        <v>-8.144809675499674</v>
      </c>
      <c r="K939" s="7">
        <v>-1039740</v>
      </c>
      <c r="L939" s="48">
        <f t="shared" si="152"/>
        <v>-40.73403854795419</v>
      </c>
      <c r="M939" s="7">
        <v>0</v>
      </c>
      <c r="N939" s="48">
        <f t="shared" si="153"/>
        <v>0</v>
      </c>
      <c r="O939" s="13">
        <f t="shared" si="155"/>
        <v>1012240</v>
      </c>
      <c r="P939" s="48">
        <f t="shared" si="154"/>
        <v>39.65666722428794</v>
      </c>
    </row>
    <row r="940" spans="1:16" ht="12.75">
      <c r="A940" s="1">
        <f t="shared" si="156"/>
        <v>41</v>
      </c>
      <c r="B940" s="4" t="s">
        <v>0</v>
      </c>
      <c r="C940" s="5" t="s">
        <v>51</v>
      </c>
      <c r="D940" s="49">
        <f t="shared" si="150"/>
        <v>0.3990083348314754</v>
      </c>
      <c r="E940" s="7">
        <v>2165063</v>
      </c>
      <c r="F940" s="7">
        <v>2157495</v>
      </c>
      <c r="G940" s="7">
        <v>-383758</v>
      </c>
      <c r="H940" s="48">
        <f t="shared" si="148"/>
        <v>-17.787202287838443</v>
      </c>
      <c r="I940" s="7">
        <v>-919053</v>
      </c>
      <c r="J940" s="48">
        <f t="shared" si="151"/>
        <v>-42.598152023527284</v>
      </c>
      <c r="K940" s="7">
        <v>-254072</v>
      </c>
      <c r="L940" s="48">
        <f t="shared" si="152"/>
        <v>-11.776249771146631</v>
      </c>
      <c r="M940" s="7">
        <v>0</v>
      </c>
      <c r="N940" s="48">
        <f t="shared" si="153"/>
        <v>0</v>
      </c>
      <c r="O940" s="13">
        <f t="shared" si="155"/>
        <v>600612</v>
      </c>
      <c r="P940" s="48">
        <f t="shared" si="154"/>
        <v>27.83839591748764</v>
      </c>
    </row>
    <row r="941" spans="1:16" ht="12.75">
      <c r="A941" s="1">
        <f t="shared" si="156"/>
        <v>42</v>
      </c>
      <c r="B941" s="4" t="s">
        <v>0</v>
      </c>
      <c r="C941" s="5" t="s">
        <v>19</v>
      </c>
      <c r="D941" s="49">
        <f t="shared" si="150"/>
        <v>0.389868268992298</v>
      </c>
      <c r="E941" s="7">
        <v>2115468</v>
      </c>
      <c r="F941" s="7">
        <v>1775946</v>
      </c>
      <c r="G941" s="7">
        <v>-1297880</v>
      </c>
      <c r="H941" s="48">
        <f t="shared" si="148"/>
        <v>-73.08105088780853</v>
      </c>
      <c r="I941" s="7">
        <v>-463988</v>
      </c>
      <c r="J941" s="48">
        <f t="shared" si="151"/>
        <v>-26.126244829516214</v>
      </c>
      <c r="K941" s="7">
        <v>-287690</v>
      </c>
      <c r="L941" s="48">
        <f t="shared" si="152"/>
        <v>-16.1992538061405</v>
      </c>
      <c r="M941" s="7">
        <v>0</v>
      </c>
      <c r="N941" s="48">
        <f t="shared" si="153"/>
        <v>0</v>
      </c>
      <c r="O941" s="13">
        <f t="shared" si="155"/>
        <v>-273612</v>
      </c>
      <c r="P941" s="48">
        <f t="shared" si="154"/>
        <v>-15.406549523465241</v>
      </c>
    </row>
    <row r="942" spans="1:16" ht="12.75">
      <c r="A942" s="1">
        <f t="shared" si="156"/>
        <v>43</v>
      </c>
      <c r="B942" s="4" t="s">
        <v>17</v>
      </c>
      <c r="C942" s="5" t="s">
        <v>123</v>
      </c>
      <c r="D942" s="49">
        <f t="shared" si="150"/>
        <v>0.3690214733973744</v>
      </c>
      <c r="E942" s="7">
        <v>2002351</v>
      </c>
      <c r="F942" s="7">
        <v>1414571</v>
      </c>
      <c r="G942" s="7">
        <v>-150656</v>
      </c>
      <c r="H942" s="48">
        <f t="shared" si="148"/>
        <v>-10.65029609683784</v>
      </c>
      <c r="I942" s="7">
        <v>-372309</v>
      </c>
      <c r="J942" s="48">
        <f t="shared" si="151"/>
        <v>-26.319569678722385</v>
      </c>
      <c r="K942" s="7">
        <v>-699071</v>
      </c>
      <c r="L942" s="48">
        <f t="shared" si="152"/>
        <v>-49.41929390606764</v>
      </c>
      <c r="M942" s="7">
        <v>0</v>
      </c>
      <c r="N942" s="48">
        <f t="shared" si="153"/>
        <v>0</v>
      </c>
      <c r="O942" s="13">
        <f t="shared" si="155"/>
        <v>192535</v>
      </c>
      <c r="P942" s="48">
        <f t="shared" si="154"/>
        <v>13.610840318372142</v>
      </c>
    </row>
    <row r="943" spans="1:16" ht="12.75">
      <c r="A943" s="1">
        <f t="shared" si="156"/>
        <v>44</v>
      </c>
      <c r="B943" s="4" t="s">
        <v>23</v>
      </c>
      <c r="C943" s="5" t="s">
        <v>66</v>
      </c>
      <c r="D943" s="49">
        <f t="shared" si="150"/>
        <v>0.3678346193999089</v>
      </c>
      <c r="E943" s="7">
        <v>1995911</v>
      </c>
      <c r="F943" s="7">
        <v>1978264</v>
      </c>
      <c r="G943" s="7">
        <v>-730259</v>
      </c>
      <c r="H943" s="48">
        <f t="shared" si="148"/>
        <v>-36.914132795218435</v>
      </c>
      <c r="I943" s="7">
        <v>-215075</v>
      </c>
      <c r="J943" s="48">
        <f t="shared" si="151"/>
        <v>-10.87190587302807</v>
      </c>
      <c r="K943" s="7">
        <v>-802479</v>
      </c>
      <c r="L943" s="48">
        <f t="shared" si="152"/>
        <v>-40.56480833700659</v>
      </c>
      <c r="M943" s="7">
        <v>0</v>
      </c>
      <c r="N943" s="48">
        <f t="shared" si="153"/>
        <v>0</v>
      </c>
      <c r="O943" s="13">
        <f t="shared" si="155"/>
        <v>230451</v>
      </c>
      <c r="P943" s="48">
        <f t="shared" si="154"/>
        <v>11.64915299474691</v>
      </c>
    </row>
    <row r="944" spans="1:16" ht="12.75">
      <c r="A944" s="1">
        <f t="shared" si="156"/>
        <v>45</v>
      </c>
      <c r="B944" s="4" t="s">
        <v>0</v>
      </c>
      <c r="C944" s="5" t="s">
        <v>13</v>
      </c>
      <c r="D944" s="49">
        <f t="shared" si="150"/>
        <v>0.2899734955782897</v>
      </c>
      <c r="E944" s="7">
        <v>1573428</v>
      </c>
      <c r="F944" s="7">
        <v>1448105</v>
      </c>
      <c r="G944" s="7">
        <v>-772892</v>
      </c>
      <c r="H944" s="48">
        <f t="shared" si="148"/>
        <v>-53.37264908276679</v>
      </c>
      <c r="I944" s="7">
        <v>-355369</v>
      </c>
      <c r="J944" s="48">
        <f t="shared" si="151"/>
        <v>-24.54027850190421</v>
      </c>
      <c r="K944" s="7">
        <v>-368742</v>
      </c>
      <c r="L944" s="48">
        <f t="shared" si="152"/>
        <v>-25.46376126040584</v>
      </c>
      <c r="M944" s="7">
        <v>4709</v>
      </c>
      <c r="N944" s="48">
        <f t="shared" si="153"/>
        <v>0.3251836020178095</v>
      </c>
      <c r="O944" s="13">
        <f t="shared" si="155"/>
        <v>-44189</v>
      </c>
      <c r="P944" s="48">
        <f t="shared" si="154"/>
        <v>-3.051505243059032</v>
      </c>
    </row>
    <row r="945" spans="1:16" ht="12.75">
      <c r="A945" s="1">
        <f t="shared" si="156"/>
        <v>46</v>
      </c>
      <c r="B945" s="4" t="s">
        <v>0</v>
      </c>
      <c r="C945" s="5" t="s">
        <v>120</v>
      </c>
      <c r="D945" s="49">
        <f t="shared" si="150"/>
        <v>0.2822657634764263</v>
      </c>
      <c r="E945" s="7">
        <v>1531605</v>
      </c>
      <c r="F945" s="7">
        <v>1507634</v>
      </c>
      <c r="G945" s="7">
        <v>169139</v>
      </c>
      <c r="H945" s="48">
        <f t="shared" si="148"/>
        <v>11.218836932571168</v>
      </c>
      <c r="I945" s="7">
        <v>-28497</v>
      </c>
      <c r="J945" s="48">
        <f t="shared" si="151"/>
        <v>-1.8901802426848957</v>
      </c>
      <c r="K945" s="7">
        <v>-387182</v>
      </c>
      <c r="L945" s="48">
        <f t="shared" si="152"/>
        <v>-25.681431965583158</v>
      </c>
      <c r="M945" s="7">
        <v>0</v>
      </c>
      <c r="N945" s="48">
        <f t="shared" si="153"/>
        <v>0</v>
      </c>
      <c r="O945" s="13">
        <f t="shared" si="155"/>
        <v>1261094</v>
      </c>
      <c r="P945" s="48">
        <f t="shared" si="154"/>
        <v>83.64722472430311</v>
      </c>
    </row>
    <row r="946" spans="1:16" ht="12.75">
      <c r="A946" s="1">
        <f t="shared" si="156"/>
        <v>47</v>
      </c>
      <c r="B946" s="4" t="s">
        <v>0</v>
      </c>
      <c r="C946" s="5" t="s">
        <v>4</v>
      </c>
      <c r="D946" s="49">
        <f t="shared" si="150"/>
        <v>0.22175500760378103</v>
      </c>
      <c r="E946" s="7">
        <v>1203267</v>
      </c>
      <c r="F946" s="7">
        <v>901383</v>
      </c>
      <c r="G946" s="7">
        <v>-516633</v>
      </c>
      <c r="H946" s="48">
        <f t="shared" si="148"/>
        <v>-57.31559170740962</v>
      </c>
      <c r="I946" s="7">
        <v>-222106</v>
      </c>
      <c r="J946" s="48">
        <f t="shared" si="151"/>
        <v>-24.640580086378375</v>
      </c>
      <c r="K946" s="7">
        <v>-217214</v>
      </c>
      <c r="L946" s="48">
        <f t="shared" si="152"/>
        <v>-24.097858512973954</v>
      </c>
      <c r="M946" s="7">
        <v>0</v>
      </c>
      <c r="N946" s="48">
        <f t="shared" si="153"/>
        <v>0</v>
      </c>
      <c r="O946" s="13">
        <f t="shared" si="155"/>
        <v>-54570</v>
      </c>
      <c r="P946" s="48">
        <f t="shared" si="154"/>
        <v>-6.054030306761942</v>
      </c>
    </row>
    <row r="947" spans="1:16" ht="12.75">
      <c r="A947" s="1">
        <f t="shared" si="156"/>
        <v>48</v>
      </c>
      <c r="B947" s="4" t="s">
        <v>17</v>
      </c>
      <c r="C947" s="5" t="s">
        <v>100</v>
      </c>
      <c r="D947" s="49">
        <f t="shared" si="150"/>
        <v>0.21157017851745574</v>
      </c>
      <c r="E947" s="7">
        <v>1148003</v>
      </c>
      <c r="F947" s="7">
        <v>1284087</v>
      </c>
      <c r="G947" s="7">
        <v>-591347</v>
      </c>
      <c r="H947" s="48">
        <f t="shared" si="148"/>
        <v>-46.05194196343394</v>
      </c>
      <c r="I947" s="7">
        <v>-789504</v>
      </c>
      <c r="J947" s="48">
        <f t="shared" si="151"/>
        <v>-61.483684516703306</v>
      </c>
      <c r="K947" s="7">
        <v>-54821</v>
      </c>
      <c r="L947" s="48">
        <f t="shared" si="152"/>
        <v>-4.269259014381424</v>
      </c>
      <c r="M947" s="7">
        <v>0</v>
      </c>
      <c r="N947" s="48">
        <f t="shared" si="153"/>
        <v>0</v>
      </c>
      <c r="O947" s="13">
        <f t="shared" si="155"/>
        <v>-151585</v>
      </c>
      <c r="P947" s="48">
        <f t="shared" si="154"/>
        <v>-11.804885494518674</v>
      </c>
    </row>
    <row r="948" spans="1:16" ht="12.75">
      <c r="A948" s="1">
        <f t="shared" si="156"/>
        <v>49</v>
      </c>
      <c r="B948" s="4" t="s">
        <v>0</v>
      </c>
      <c r="C948" s="5" t="s">
        <v>3</v>
      </c>
      <c r="D948" s="49">
        <f t="shared" si="150"/>
        <v>0.20150292906628312</v>
      </c>
      <c r="E948" s="7">
        <v>1093377</v>
      </c>
      <c r="F948" s="7">
        <v>1068465</v>
      </c>
      <c r="G948" s="7">
        <v>-340219</v>
      </c>
      <c r="H948" s="48">
        <f t="shared" si="148"/>
        <v>-31.841847884582087</v>
      </c>
      <c r="I948" s="7">
        <v>-254918</v>
      </c>
      <c r="J948" s="48">
        <f t="shared" si="151"/>
        <v>-23.858338831875635</v>
      </c>
      <c r="K948" s="7">
        <v>-289478</v>
      </c>
      <c r="L948" s="48">
        <f t="shared" si="152"/>
        <v>-27.09288558820364</v>
      </c>
      <c r="M948" s="7">
        <v>0</v>
      </c>
      <c r="N948" s="48">
        <f t="shared" si="153"/>
        <v>0</v>
      </c>
      <c r="O948" s="13">
        <f t="shared" si="155"/>
        <v>183850</v>
      </c>
      <c r="P948" s="48">
        <f t="shared" si="154"/>
        <v>17.20692769533864</v>
      </c>
    </row>
    <row r="949" spans="1:16" ht="12.75">
      <c r="A949" s="1">
        <f t="shared" si="156"/>
        <v>50</v>
      </c>
      <c r="B949" s="4" t="s">
        <v>0</v>
      </c>
      <c r="C949" s="5" t="s">
        <v>73</v>
      </c>
      <c r="D949" s="49">
        <f t="shared" si="150"/>
        <v>0.19412010746093078</v>
      </c>
      <c r="E949" s="7">
        <v>1053317</v>
      </c>
      <c r="F949" s="7">
        <v>992479</v>
      </c>
      <c r="G949" s="7">
        <v>-120092</v>
      </c>
      <c r="H949" s="48">
        <f t="shared" si="148"/>
        <v>-12.100205646668595</v>
      </c>
      <c r="I949" s="7">
        <v>0</v>
      </c>
      <c r="J949" s="48">
        <f t="shared" si="151"/>
        <v>0</v>
      </c>
      <c r="K949" s="7">
        <v>-691118</v>
      </c>
      <c r="L949" s="48">
        <f t="shared" si="152"/>
        <v>-69.63552881219653</v>
      </c>
      <c r="M949" s="7">
        <v>0</v>
      </c>
      <c r="N949" s="48">
        <f t="shared" si="153"/>
        <v>0</v>
      </c>
      <c r="O949" s="13">
        <f t="shared" si="155"/>
        <v>181269</v>
      </c>
      <c r="P949" s="48">
        <f t="shared" si="154"/>
        <v>18.264265541134876</v>
      </c>
    </row>
    <row r="950" spans="1:16" ht="12.75">
      <c r="A950" s="1">
        <f t="shared" si="156"/>
        <v>51</v>
      </c>
      <c r="B950" s="4" t="s">
        <v>17</v>
      </c>
      <c r="C950" s="5" t="s">
        <v>160</v>
      </c>
      <c r="D950" s="49">
        <f t="shared" si="150"/>
        <v>0.19339583165191845</v>
      </c>
      <c r="E950" s="7">
        <v>1049387</v>
      </c>
      <c r="F950" s="7">
        <v>558382</v>
      </c>
      <c r="G950" s="7">
        <v>0</v>
      </c>
      <c r="H950" s="48">
        <f t="shared" si="148"/>
        <v>0</v>
      </c>
      <c r="I950" s="7">
        <v>-151612</v>
      </c>
      <c r="J950" s="48">
        <f t="shared" si="151"/>
        <v>-27.152021376047223</v>
      </c>
      <c r="K950" s="7">
        <v>-120706</v>
      </c>
      <c r="L950" s="48">
        <f t="shared" si="152"/>
        <v>-21.617100837777723</v>
      </c>
      <c r="M950" s="7">
        <v>0</v>
      </c>
      <c r="N950" s="48">
        <f t="shared" si="153"/>
        <v>0</v>
      </c>
      <c r="O950" s="13">
        <f t="shared" si="155"/>
        <v>286064</v>
      </c>
      <c r="P950" s="48">
        <f t="shared" si="154"/>
        <v>51.23087778617506</v>
      </c>
    </row>
    <row r="951" spans="1:16" ht="12.75">
      <c r="A951" s="1">
        <f t="shared" si="156"/>
        <v>52</v>
      </c>
      <c r="B951" s="4" t="s">
        <v>0</v>
      </c>
      <c r="C951" s="5" t="s">
        <v>53</v>
      </c>
      <c r="D951" s="49">
        <f t="shared" si="150"/>
        <v>0.18027962062713251</v>
      </c>
      <c r="E951" s="7">
        <v>978217</v>
      </c>
      <c r="F951" s="7">
        <v>972192</v>
      </c>
      <c r="G951" s="7">
        <v>-130543</v>
      </c>
      <c r="H951" s="48">
        <f t="shared" si="148"/>
        <v>-13.427697409565189</v>
      </c>
      <c r="I951" s="7">
        <v>-3</v>
      </c>
      <c r="J951" s="48">
        <f t="shared" si="151"/>
        <v>-0.0003085810210328824</v>
      </c>
      <c r="K951" s="7">
        <v>-245929</v>
      </c>
      <c r="L951" s="48">
        <f t="shared" si="152"/>
        <v>-25.296340640531913</v>
      </c>
      <c r="M951" s="7">
        <v>0</v>
      </c>
      <c r="N951" s="48">
        <f t="shared" si="153"/>
        <v>0</v>
      </c>
      <c r="O951" s="13">
        <f t="shared" si="155"/>
        <v>595717</v>
      </c>
      <c r="P951" s="48">
        <f t="shared" si="154"/>
        <v>61.27565336888187</v>
      </c>
    </row>
    <row r="952" spans="1:16" ht="12.75">
      <c r="A952" s="1">
        <f t="shared" si="156"/>
        <v>53</v>
      </c>
      <c r="B952" s="4" t="s">
        <v>0</v>
      </c>
      <c r="C952" s="5" t="s">
        <v>5</v>
      </c>
      <c r="D952" s="49">
        <f t="shared" si="150"/>
        <v>0.16029292559217348</v>
      </c>
      <c r="E952" s="7">
        <v>869767</v>
      </c>
      <c r="F952" s="7">
        <v>554286</v>
      </c>
      <c r="G952" s="7">
        <v>-406080</v>
      </c>
      <c r="H952" s="48">
        <f t="shared" si="148"/>
        <v>-73.26181790627943</v>
      </c>
      <c r="I952" s="7">
        <v>-84499</v>
      </c>
      <c r="J952" s="48">
        <f t="shared" si="151"/>
        <v>-15.244657090382944</v>
      </c>
      <c r="K952" s="7">
        <v>-113187</v>
      </c>
      <c r="L952" s="48">
        <f t="shared" si="152"/>
        <v>-20.420324525605913</v>
      </c>
      <c r="M952" s="7">
        <v>0</v>
      </c>
      <c r="N952" s="48">
        <f t="shared" si="153"/>
        <v>0</v>
      </c>
      <c r="O952" s="13">
        <f t="shared" si="155"/>
        <v>-49480</v>
      </c>
      <c r="P952" s="48">
        <f t="shared" si="154"/>
        <v>-8.926799522268288</v>
      </c>
    </row>
    <row r="953" spans="1:16" ht="12.75">
      <c r="A953" s="1">
        <f t="shared" si="156"/>
        <v>54</v>
      </c>
      <c r="B953" s="4" t="s">
        <v>17</v>
      </c>
      <c r="C953" s="5" t="s">
        <v>117</v>
      </c>
      <c r="D953" s="49">
        <f t="shared" si="150"/>
        <v>0.15300354109500672</v>
      </c>
      <c r="E953" s="7">
        <v>830214</v>
      </c>
      <c r="F953" s="7">
        <v>830214</v>
      </c>
      <c r="G953" s="7">
        <v>-306326</v>
      </c>
      <c r="H953" s="48">
        <f t="shared" si="148"/>
        <v>-36.89723372528047</v>
      </c>
      <c r="I953" s="7">
        <v>-12027</v>
      </c>
      <c r="J953" s="48">
        <f t="shared" si="151"/>
        <v>-1.448662633971482</v>
      </c>
      <c r="K953" s="7">
        <v>-258761</v>
      </c>
      <c r="L953" s="48">
        <f t="shared" si="152"/>
        <v>-31.167988012729246</v>
      </c>
      <c r="M953" s="7">
        <v>0</v>
      </c>
      <c r="N953" s="48">
        <f t="shared" si="153"/>
        <v>0</v>
      </c>
      <c r="O953" s="13">
        <f t="shared" si="155"/>
        <v>253100</v>
      </c>
      <c r="P953" s="48">
        <f t="shared" si="154"/>
        <v>30.4861156280188</v>
      </c>
    </row>
    <row r="954" spans="1:16" ht="12.75">
      <c r="A954" s="1">
        <f t="shared" si="156"/>
        <v>55</v>
      </c>
      <c r="B954" s="4" t="s">
        <v>0</v>
      </c>
      <c r="C954" s="5" t="s">
        <v>6</v>
      </c>
      <c r="D954" s="49">
        <f t="shared" si="150"/>
        <v>0.14814112558737777</v>
      </c>
      <c r="E954" s="7">
        <v>803830</v>
      </c>
      <c r="F954" s="7">
        <v>692336</v>
      </c>
      <c r="G954" s="7">
        <v>-880827</v>
      </c>
      <c r="H954" s="48">
        <f t="shared" si="148"/>
        <v>-127.2253645628712</v>
      </c>
      <c r="I954" s="7">
        <v>-145850</v>
      </c>
      <c r="J954" s="48">
        <f t="shared" si="151"/>
        <v>-21.066360842134454</v>
      </c>
      <c r="K954" s="7">
        <v>-113216</v>
      </c>
      <c r="L954" s="48">
        <f t="shared" si="152"/>
        <v>-16.352753576298213</v>
      </c>
      <c r="M954" s="7">
        <v>33351</v>
      </c>
      <c r="N954" s="48">
        <f t="shared" si="153"/>
        <v>4.817169697950129</v>
      </c>
      <c r="O954" s="13">
        <f t="shared" si="155"/>
        <v>-414206</v>
      </c>
      <c r="P954" s="48">
        <f t="shared" si="154"/>
        <v>-59.82730928335375</v>
      </c>
    </row>
    <row r="955" spans="1:16" ht="12.75">
      <c r="A955" s="1">
        <f t="shared" si="156"/>
        <v>56</v>
      </c>
      <c r="B955" s="4" t="s">
        <v>23</v>
      </c>
      <c r="C955" s="5" t="s">
        <v>33</v>
      </c>
      <c r="D955" s="49">
        <f t="shared" si="150"/>
        <v>0.14014147163272156</v>
      </c>
      <c r="E955" s="7">
        <v>760423</v>
      </c>
      <c r="F955" s="7">
        <v>745044</v>
      </c>
      <c r="G955" s="7">
        <v>-447802</v>
      </c>
      <c r="H955" s="48">
        <f t="shared" si="148"/>
        <v>-60.104101234289516</v>
      </c>
      <c r="I955" s="7">
        <v>-33466</v>
      </c>
      <c r="J955" s="48">
        <f t="shared" si="151"/>
        <v>-4.491815248495391</v>
      </c>
      <c r="K955" s="7">
        <v>-74802</v>
      </c>
      <c r="L955" s="48">
        <f t="shared" si="152"/>
        <v>-10.039943949619083</v>
      </c>
      <c r="M955" s="7">
        <v>916</v>
      </c>
      <c r="N955" s="48">
        <f t="shared" si="153"/>
        <v>0.12294575890819871</v>
      </c>
      <c r="O955" s="13">
        <f t="shared" si="155"/>
        <v>189890</v>
      </c>
      <c r="P955" s="48">
        <f t="shared" si="154"/>
        <v>25.487085326504207</v>
      </c>
    </row>
    <row r="956" spans="1:16" ht="12.75">
      <c r="A956" s="1">
        <f t="shared" si="156"/>
        <v>57</v>
      </c>
      <c r="B956" s="4" t="s">
        <v>17</v>
      </c>
      <c r="C956" s="5" t="s">
        <v>118</v>
      </c>
      <c r="D956" s="49">
        <f t="shared" si="150"/>
        <v>0.12590935983857945</v>
      </c>
      <c r="E956" s="7">
        <v>683198</v>
      </c>
      <c r="F956" s="7">
        <v>566279</v>
      </c>
      <c r="G956" s="7">
        <v>-269613</v>
      </c>
      <c r="H956" s="48">
        <f t="shared" si="148"/>
        <v>-47.61133646135562</v>
      </c>
      <c r="I956" s="7">
        <v>-33204</v>
      </c>
      <c r="J956" s="48">
        <f t="shared" si="151"/>
        <v>-5.863540763475248</v>
      </c>
      <c r="K956" s="7">
        <v>-225675</v>
      </c>
      <c r="L956" s="48">
        <f t="shared" si="152"/>
        <v>-39.85226363682919</v>
      </c>
      <c r="M956" s="7">
        <v>0</v>
      </c>
      <c r="N956" s="48">
        <f t="shared" si="153"/>
        <v>0</v>
      </c>
      <c r="O956" s="13">
        <f t="shared" si="155"/>
        <v>37787</v>
      </c>
      <c r="P956" s="48">
        <f t="shared" si="154"/>
        <v>6.672859138339935</v>
      </c>
    </row>
    <row r="957" spans="1:16" ht="12.75">
      <c r="A957" s="1">
        <f t="shared" si="156"/>
        <v>58</v>
      </c>
      <c r="B957" s="4" t="s">
        <v>17</v>
      </c>
      <c r="C957" s="5" t="s">
        <v>103</v>
      </c>
      <c r="D957" s="49">
        <f t="shared" si="150"/>
        <v>0.11860449463709793</v>
      </c>
      <c r="E957" s="7">
        <v>643561</v>
      </c>
      <c r="F957" s="7">
        <v>389226</v>
      </c>
      <c r="G957" s="7">
        <v>-39396</v>
      </c>
      <c r="H957" s="48">
        <f t="shared" si="148"/>
        <v>-10.12162599620786</v>
      </c>
      <c r="I957" s="7">
        <v>-167287</v>
      </c>
      <c r="J957" s="48">
        <f t="shared" si="151"/>
        <v>-42.9794001428476</v>
      </c>
      <c r="K957" s="7">
        <v>-168908</v>
      </c>
      <c r="L957" s="48">
        <f t="shared" si="152"/>
        <v>-43.395867696402604</v>
      </c>
      <c r="M957" s="7">
        <v>0</v>
      </c>
      <c r="N957" s="48">
        <f t="shared" si="153"/>
        <v>0</v>
      </c>
      <c r="O957" s="13">
        <f t="shared" si="155"/>
        <v>13635</v>
      </c>
      <c r="P957" s="48">
        <f t="shared" si="154"/>
        <v>3.5031061645419372</v>
      </c>
    </row>
    <row r="958" spans="1:16" ht="12.75">
      <c r="A958" s="1">
        <f t="shared" si="156"/>
        <v>59</v>
      </c>
      <c r="B958" s="4" t="s">
        <v>0</v>
      </c>
      <c r="C958" s="5" t="s">
        <v>20</v>
      </c>
      <c r="D958" s="49">
        <f t="shared" si="150"/>
        <v>0.11244114708473155</v>
      </c>
      <c r="E958" s="7">
        <v>610118</v>
      </c>
      <c r="F958" s="7">
        <v>623200</v>
      </c>
      <c r="G958" s="7">
        <v>-90522</v>
      </c>
      <c r="H958" s="48">
        <f aca="true" t="shared" si="157" ref="H958:H1021">+(G958*100)/F958</f>
        <v>-14.525353016688062</v>
      </c>
      <c r="I958" s="7">
        <v>-99610</v>
      </c>
      <c r="J958" s="48">
        <f t="shared" si="151"/>
        <v>-15.983632862644416</v>
      </c>
      <c r="K958" s="7">
        <v>-256788</v>
      </c>
      <c r="L958" s="48">
        <f t="shared" si="152"/>
        <v>-41.20474967907574</v>
      </c>
      <c r="M958" s="7">
        <v>0</v>
      </c>
      <c r="N958" s="48">
        <f t="shared" si="153"/>
        <v>0</v>
      </c>
      <c r="O958" s="13">
        <f t="shared" si="155"/>
        <v>176280</v>
      </c>
      <c r="P958" s="48">
        <f t="shared" si="154"/>
        <v>28.286264441591783</v>
      </c>
    </row>
    <row r="959" spans="1:16" ht="12.75">
      <c r="A959" s="1">
        <f t="shared" si="156"/>
        <v>60</v>
      </c>
      <c r="B959" s="4" t="s">
        <v>17</v>
      </c>
      <c r="C959" s="5" t="s">
        <v>86</v>
      </c>
      <c r="D959" s="49">
        <f t="shared" si="150"/>
        <v>0.10949262579506525</v>
      </c>
      <c r="E959" s="7">
        <v>594119</v>
      </c>
      <c r="F959" s="7">
        <v>592921</v>
      </c>
      <c r="G959" s="7">
        <v>-43600</v>
      </c>
      <c r="H959" s="48">
        <f t="shared" si="157"/>
        <v>-7.353424823880416</v>
      </c>
      <c r="I959" s="7">
        <v>0</v>
      </c>
      <c r="J959" s="48">
        <f t="shared" si="151"/>
        <v>0</v>
      </c>
      <c r="K959" s="7">
        <v>-483287</v>
      </c>
      <c r="L959" s="48">
        <f t="shared" si="152"/>
        <v>-81.50950969859392</v>
      </c>
      <c r="M959" s="7">
        <v>0</v>
      </c>
      <c r="N959" s="48">
        <f t="shared" si="153"/>
        <v>0</v>
      </c>
      <c r="O959" s="13">
        <f t="shared" si="155"/>
        <v>66034</v>
      </c>
      <c r="P959" s="48">
        <f t="shared" si="154"/>
        <v>11.137065477525674</v>
      </c>
    </row>
    <row r="960" spans="1:16" ht="12.75">
      <c r="A960" s="1">
        <f t="shared" si="156"/>
        <v>61</v>
      </c>
      <c r="B960" s="4" t="s">
        <v>0</v>
      </c>
      <c r="C960" s="5" t="s">
        <v>16</v>
      </c>
      <c r="D960" s="49">
        <f t="shared" si="150"/>
        <v>0.10532186604092825</v>
      </c>
      <c r="E960" s="7">
        <v>571488</v>
      </c>
      <c r="F960" s="7">
        <v>521742</v>
      </c>
      <c r="G960" s="7">
        <v>-295369</v>
      </c>
      <c r="H960" s="48">
        <f t="shared" si="157"/>
        <v>-56.61208030022502</v>
      </c>
      <c r="I960" s="7">
        <v>-105374</v>
      </c>
      <c r="J960" s="48">
        <f t="shared" si="151"/>
        <v>-20.196572252185945</v>
      </c>
      <c r="K960" s="7">
        <v>-113995</v>
      </c>
      <c r="L960" s="48">
        <f t="shared" si="152"/>
        <v>-21.84892149759843</v>
      </c>
      <c r="M960" s="7">
        <v>0</v>
      </c>
      <c r="N960" s="48">
        <f t="shared" si="153"/>
        <v>0</v>
      </c>
      <c r="O960" s="13">
        <f t="shared" si="155"/>
        <v>7004</v>
      </c>
      <c r="P960" s="48">
        <f t="shared" si="154"/>
        <v>1.3424259499906084</v>
      </c>
    </row>
    <row r="961" spans="1:16" ht="12.75">
      <c r="A961" s="1">
        <f t="shared" si="156"/>
        <v>62</v>
      </c>
      <c r="B961" s="4" t="s">
        <v>0</v>
      </c>
      <c r="C961" s="5" t="s">
        <v>11</v>
      </c>
      <c r="D961" s="49">
        <f t="shared" si="150"/>
        <v>0.0987257959441443</v>
      </c>
      <c r="E961" s="7">
        <v>535697</v>
      </c>
      <c r="F961" s="7">
        <v>330991</v>
      </c>
      <c r="G961" s="7">
        <v>-101841</v>
      </c>
      <c r="H961" s="48">
        <f t="shared" si="157"/>
        <v>-30.768510322032924</v>
      </c>
      <c r="I961" s="7">
        <v>-60416</v>
      </c>
      <c r="J961" s="48">
        <f t="shared" si="151"/>
        <v>-18.253064282714636</v>
      </c>
      <c r="K961" s="7">
        <v>-96806</v>
      </c>
      <c r="L961" s="48">
        <f t="shared" si="152"/>
        <v>-29.247320924133888</v>
      </c>
      <c r="M961" s="7">
        <v>0</v>
      </c>
      <c r="N961" s="48">
        <f t="shared" si="153"/>
        <v>0</v>
      </c>
      <c r="O961" s="13">
        <f t="shared" si="155"/>
        <v>71928</v>
      </c>
      <c r="P961" s="48">
        <f t="shared" si="154"/>
        <v>21.73110447111855</v>
      </c>
    </row>
    <row r="962" spans="1:16" ht="12.75">
      <c r="A962" s="1">
        <f t="shared" si="156"/>
        <v>63</v>
      </c>
      <c r="B962" s="4" t="s">
        <v>17</v>
      </c>
      <c r="C962" s="5" t="s">
        <v>119</v>
      </c>
      <c r="D962" s="49">
        <f t="shared" si="150"/>
        <v>0.09323235744158959</v>
      </c>
      <c r="E962" s="7">
        <v>505889</v>
      </c>
      <c r="F962" s="7">
        <v>509916</v>
      </c>
      <c r="G962" s="7">
        <v>-76162</v>
      </c>
      <c r="H962" s="48">
        <f t="shared" si="157"/>
        <v>-14.936185567819013</v>
      </c>
      <c r="I962" s="7">
        <v>-87629</v>
      </c>
      <c r="J962" s="48">
        <f t="shared" si="151"/>
        <v>-17.184987331246717</v>
      </c>
      <c r="K962" s="7">
        <v>-183055</v>
      </c>
      <c r="L962" s="48">
        <f t="shared" si="152"/>
        <v>-35.899050039614366</v>
      </c>
      <c r="M962" s="7">
        <v>8530</v>
      </c>
      <c r="N962" s="48">
        <f t="shared" si="153"/>
        <v>1.6728245436503266</v>
      </c>
      <c r="O962" s="13">
        <f t="shared" si="155"/>
        <v>171600</v>
      </c>
      <c r="P962" s="48">
        <f t="shared" si="154"/>
        <v>33.65260160497023</v>
      </c>
    </row>
    <row r="963" spans="1:16" ht="12.75">
      <c r="A963" s="1">
        <f t="shared" si="156"/>
        <v>64</v>
      </c>
      <c r="B963" s="4" t="s">
        <v>23</v>
      </c>
      <c r="C963" s="5" t="s">
        <v>69</v>
      </c>
      <c r="D963" s="49">
        <f t="shared" si="150"/>
        <v>0.07917311351229572</v>
      </c>
      <c r="E963" s="7">
        <v>429602</v>
      </c>
      <c r="F963" s="7">
        <v>311035</v>
      </c>
      <c r="G963" s="7">
        <v>-6276</v>
      </c>
      <c r="H963" s="48">
        <f t="shared" si="157"/>
        <v>-2.017779349590882</v>
      </c>
      <c r="I963" s="7">
        <v>-94908</v>
      </c>
      <c r="J963" s="48">
        <f t="shared" si="151"/>
        <v>-30.513607793335154</v>
      </c>
      <c r="K963" s="7">
        <v>-141488</v>
      </c>
      <c r="L963" s="48">
        <f t="shared" si="152"/>
        <v>-45.489414374588065</v>
      </c>
      <c r="M963" s="7">
        <v>27751</v>
      </c>
      <c r="N963" s="48">
        <f t="shared" si="153"/>
        <v>8.922147025254393</v>
      </c>
      <c r="O963" s="13">
        <f t="shared" si="155"/>
        <v>96114</v>
      </c>
      <c r="P963" s="48">
        <f t="shared" si="154"/>
        <v>30.901345507740288</v>
      </c>
    </row>
    <row r="964" spans="1:16" ht="12.75">
      <c r="A964" s="1">
        <f t="shared" si="156"/>
        <v>65</v>
      </c>
      <c r="B964" s="4" t="s">
        <v>0</v>
      </c>
      <c r="C964" s="5" t="s">
        <v>72</v>
      </c>
      <c r="D964" s="49">
        <f t="shared" si="150"/>
        <v>0.06705632938630723</v>
      </c>
      <c r="E964" s="7">
        <v>363855</v>
      </c>
      <c r="F964" s="7">
        <v>335662</v>
      </c>
      <c r="G964" s="7">
        <v>-222709</v>
      </c>
      <c r="H964" s="48">
        <f t="shared" si="157"/>
        <v>-66.34918459640949</v>
      </c>
      <c r="I964" s="7">
        <v>-12184</v>
      </c>
      <c r="J964" s="48">
        <f t="shared" si="151"/>
        <v>-3.6298419243167235</v>
      </c>
      <c r="K964" s="7">
        <v>-144366</v>
      </c>
      <c r="L964" s="48">
        <f t="shared" si="152"/>
        <v>-43.00933677330171</v>
      </c>
      <c r="M964" s="7">
        <v>0</v>
      </c>
      <c r="N964" s="48">
        <f t="shared" si="153"/>
        <v>0</v>
      </c>
      <c r="O964" s="13">
        <f aca="true" t="shared" si="158" ref="O964:O987">+F964+G964+I964+K964+M964</f>
        <v>-43597</v>
      </c>
      <c r="P964" s="48">
        <f t="shared" si="154"/>
        <v>-12.988363294027922</v>
      </c>
    </row>
    <row r="965" spans="1:16" ht="12.75">
      <c r="A965" s="1">
        <f t="shared" si="156"/>
        <v>66</v>
      </c>
      <c r="B965" s="4" t="s">
        <v>17</v>
      </c>
      <c r="C965" s="5" t="s">
        <v>124</v>
      </c>
      <c r="D965" s="49">
        <f aca="true" t="shared" si="159" ref="D965:D988">(E965*100)/$E$988</f>
        <v>0.06417765556015638</v>
      </c>
      <c r="E965" s="7">
        <v>348235</v>
      </c>
      <c r="F965" s="7">
        <v>339787</v>
      </c>
      <c r="G965" s="7">
        <v>-205500</v>
      </c>
      <c r="H965" s="48">
        <f t="shared" si="157"/>
        <v>-60.47906482590564</v>
      </c>
      <c r="I965" s="7">
        <v>-34829</v>
      </c>
      <c r="J965" s="48">
        <f t="shared" si="151"/>
        <v>-10.250245006430498</v>
      </c>
      <c r="K965" s="7">
        <v>-96992</v>
      </c>
      <c r="L965" s="48">
        <f t="shared" si="152"/>
        <v>-28.544941389752992</v>
      </c>
      <c r="M965" s="7">
        <v>0</v>
      </c>
      <c r="N965" s="48">
        <f t="shared" si="153"/>
        <v>0</v>
      </c>
      <c r="O965" s="13">
        <f t="shared" si="158"/>
        <v>2466</v>
      </c>
      <c r="P965" s="48">
        <f t="shared" si="154"/>
        <v>0.7257487779108677</v>
      </c>
    </row>
    <row r="966" spans="1:16" ht="12.75">
      <c r="A966" s="1">
        <f t="shared" si="156"/>
        <v>67</v>
      </c>
      <c r="B966" s="4" t="s">
        <v>17</v>
      </c>
      <c r="C966" s="5" t="s">
        <v>107</v>
      </c>
      <c r="D966" s="49">
        <f t="shared" si="159"/>
        <v>0.05418965257154743</v>
      </c>
      <c r="E966" s="7">
        <v>294039</v>
      </c>
      <c r="F966" s="7">
        <v>124737</v>
      </c>
      <c r="G966" s="7">
        <v>-43046</v>
      </c>
      <c r="H966" s="48">
        <f t="shared" si="157"/>
        <v>-34.50940779399857</v>
      </c>
      <c r="I966" s="7">
        <v>-19087</v>
      </c>
      <c r="J966" s="48">
        <f t="shared" si="151"/>
        <v>-15.30179497663083</v>
      </c>
      <c r="K966" s="7">
        <v>-52197</v>
      </c>
      <c r="L966" s="48">
        <f t="shared" si="152"/>
        <v>-41.845643233363</v>
      </c>
      <c r="M966" s="7">
        <v>0</v>
      </c>
      <c r="N966" s="48">
        <f t="shared" si="153"/>
        <v>0</v>
      </c>
      <c r="O966" s="13">
        <f t="shared" si="158"/>
        <v>10407</v>
      </c>
      <c r="P966" s="48">
        <f t="shared" si="154"/>
        <v>8.343153996007599</v>
      </c>
    </row>
    <row r="967" spans="1:16" ht="12.75">
      <c r="A967" s="1">
        <f t="shared" si="156"/>
        <v>68</v>
      </c>
      <c r="B967" s="4" t="s">
        <v>0</v>
      </c>
      <c r="C967" s="5" t="s">
        <v>74</v>
      </c>
      <c r="D967" s="49">
        <f t="shared" si="159"/>
        <v>0.05297626022382802</v>
      </c>
      <c r="E967" s="7">
        <v>287455</v>
      </c>
      <c r="F967" s="7">
        <v>291946</v>
      </c>
      <c r="G967" s="7">
        <v>-17500</v>
      </c>
      <c r="H967" s="48">
        <f t="shared" si="157"/>
        <v>-5.994259212320086</v>
      </c>
      <c r="I967" s="7">
        <v>0</v>
      </c>
      <c r="J967" s="48">
        <f t="shared" si="151"/>
        <v>0</v>
      </c>
      <c r="K967" s="7">
        <v>0</v>
      </c>
      <c r="L967" s="48">
        <f t="shared" si="152"/>
        <v>0</v>
      </c>
      <c r="M967" s="7">
        <v>0</v>
      </c>
      <c r="N967" s="48">
        <f t="shared" si="153"/>
        <v>0</v>
      </c>
      <c r="O967" s="13">
        <f t="shared" si="158"/>
        <v>274446</v>
      </c>
      <c r="P967" s="48">
        <f t="shared" si="154"/>
        <v>94.00574078767991</v>
      </c>
    </row>
    <row r="968" spans="1:16" ht="12.75">
      <c r="A968" s="1">
        <f t="shared" si="156"/>
        <v>69</v>
      </c>
      <c r="B968" s="4" t="s">
        <v>17</v>
      </c>
      <c r="C968" s="5" t="s">
        <v>167</v>
      </c>
      <c r="D968" s="49">
        <f t="shared" si="159"/>
        <v>0.04586656247317196</v>
      </c>
      <c r="E968" s="7">
        <v>248877</v>
      </c>
      <c r="F968" s="7">
        <v>248877</v>
      </c>
      <c r="G968" s="7">
        <v>-99727</v>
      </c>
      <c r="H968" s="48">
        <f t="shared" si="157"/>
        <v>-40.070798024727075</v>
      </c>
      <c r="I968" s="7">
        <v>0</v>
      </c>
      <c r="J968" s="48">
        <f aca="true" t="shared" si="160" ref="J968:J1031">+(I968*100)/F968</f>
        <v>0</v>
      </c>
      <c r="K968" s="7">
        <v>-119302</v>
      </c>
      <c r="L968" s="48">
        <f aca="true" t="shared" si="161" ref="L968:L1031">+(K968*100)/F968</f>
        <v>-47.93612909188073</v>
      </c>
      <c r="M968" s="7">
        <v>0</v>
      </c>
      <c r="N968" s="48">
        <f aca="true" t="shared" si="162" ref="N968:N1031">+(M968*100)/F968</f>
        <v>0</v>
      </c>
      <c r="O968" s="13">
        <f t="shared" si="158"/>
        <v>29848</v>
      </c>
      <c r="P968" s="48">
        <f aca="true" t="shared" si="163" ref="P968:P1031">+(O968*100)/F968</f>
        <v>11.993072883392198</v>
      </c>
    </row>
    <row r="969" spans="1:16" ht="12.75">
      <c r="A969" s="1">
        <f t="shared" si="156"/>
        <v>70</v>
      </c>
      <c r="B969" s="4" t="s">
        <v>0</v>
      </c>
      <c r="C969" s="5" t="s">
        <v>21</v>
      </c>
      <c r="D969" s="49">
        <f t="shared" si="159"/>
        <v>0.04499724720825816</v>
      </c>
      <c r="E969" s="7">
        <v>244160</v>
      </c>
      <c r="F969" s="7">
        <v>204190</v>
      </c>
      <c r="G969" s="7">
        <v>-47425</v>
      </c>
      <c r="H969" s="48">
        <f t="shared" si="157"/>
        <v>-23.225917038052796</v>
      </c>
      <c r="I969" s="7">
        <v>-53490</v>
      </c>
      <c r="J969" s="48">
        <f t="shared" si="160"/>
        <v>-26.196189823203877</v>
      </c>
      <c r="K969" s="7">
        <v>-48768</v>
      </c>
      <c r="L969" s="48">
        <f t="shared" si="161"/>
        <v>-23.883637788334394</v>
      </c>
      <c r="M969" s="7">
        <v>0</v>
      </c>
      <c r="N969" s="48">
        <f t="shared" si="162"/>
        <v>0</v>
      </c>
      <c r="O969" s="13">
        <f t="shared" si="158"/>
        <v>54507</v>
      </c>
      <c r="P969" s="48">
        <f t="shared" si="163"/>
        <v>26.694255350408934</v>
      </c>
    </row>
    <row r="970" spans="1:16" ht="12.75">
      <c r="A970" s="1">
        <f t="shared" si="156"/>
        <v>71</v>
      </c>
      <c r="B970" s="4" t="s">
        <v>17</v>
      </c>
      <c r="C970" s="5" t="s">
        <v>105</v>
      </c>
      <c r="D970" s="49">
        <f t="shared" si="159"/>
        <v>0.04458700854391682</v>
      </c>
      <c r="E970" s="7">
        <v>241934</v>
      </c>
      <c r="F970" s="7">
        <v>425667</v>
      </c>
      <c r="G970" s="7">
        <v>-143809</v>
      </c>
      <c r="H970" s="48">
        <f t="shared" si="157"/>
        <v>-33.78439014534836</v>
      </c>
      <c r="I970" s="7">
        <v>-145677</v>
      </c>
      <c r="J970" s="48">
        <f t="shared" si="160"/>
        <v>-34.22323083537131</v>
      </c>
      <c r="K970" s="7">
        <v>-619825</v>
      </c>
      <c r="L970" s="48">
        <f t="shared" si="161"/>
        <v>-145.61265026417365</v>
      </c>
      <c r="M970" s="7">
        <v>0</v>
      </c>
      <c r="N970" s="48">
        <f t="shared" si="162"/>
        <v>0</v>
      </c>
      <c r="O970" s="13">
        <f t="shared" si="158"/>
        <v>-483644</v>
      </c>
      <c r="P970" s="48">
        <f t="shared" si="163"/>
        <v>-113.6202712448933</v>
      </c>
    </row>
    <row r="971" spans="1:16" ht="12.75">
      <c r="A971" s="1">
        <f t="shared" si="156"/>
        <v>72</v>
      </c>
      <c r="B971" s="4" t="s">
        <v>0</v>
      </c>
      <c r="C971" s="5" t="s">
        <v>58</v>
      </c>
      <c r="D971" s="49">
        <f t="shared" si="159"/>
        <v>0.04359882358515748</v>
      </c>
      <c r="E971" s="7">
        <v>236572</v>
      </c>
      <c r="F971" s="7">
        <v>231150</v>
      </c>
      <c r="G971" s="7">
        <v>-128063</v>
      </c>
      <c r="H971" s="48">
        <f t="shared" si="157"/>
        <v>-55.402552455115725</v>
      </c>
      <c r="I971" s="7">
        <v>-54348</v>
      </c>
      <c r="J971" s="48">
        <f t="shared" si="160"/>
        <v>-23.512005191434135</v>
      </c>
      <c r="K971" s="7">
        <v>-77583</v>
      </c>
      <c r="L971" s="48">
        <f t="shared" si="161"/>
        <v>-33.563919532770925</v>
      </c>
      <c r="M971" s="7">
        <v>0</v>
      </c>
      <c r="N971" s="48">
        <f t="shared" si="162"/>
        <v>0</v>
      </c>
      <c r="O971" s="13">
        <f t="shared" si="158"/>
        <v>-28844</v>
      </c>
      <c r="P971" s="48">
        <f t="shared" si="163"/>
        <v>-12.478477179320787</v>
      </c>
    </row>
    <row r="972" spans="1:16" ht="12.75">
      <c r="A972" s="1">
        <f t="shared" si="156"/>
        <v>73</v>
      </c>
      <c r="B972" s="4" t="s">
        <v>0</v>
      </c>
      <c r="C972" s="5" t="s">
        <v>9</v>
      </c>
      <c r="D972" s="49">
        <f t="shared" si="159"/>
        <v>0.03999845406738007</v>
      </c>
      <c r="E972" s="7">
        <v>217036</v>
      </c>
      <c r="F972" s="7">
        <v>212935</v>
      </c>
      <c r="G972" s="7">
        <v>-104659</v>
      </c>
      <c r="H972" s="48">
        <f t="shared" si="157"/>
        <v>-49.150679784910885</v>
      </c>
      <c r="I972" s="7">
        <v>-19361</v>
      </c>
      <c r="J972" s="48">
        <f t="shared" si="160"/>
        <v>-9.092446051611994</v>
      </c>
      <c r="K972" s="7">
        <v>-103192</v>
      </c>
      <c r="L972" s="48">
        <f t="shared" si="161"/>
        <v>-48.461737149834455</v>
      </c>
      <c r="M972" s="7">
        <v>782</v>
      </c>
      <c r="N972" s="48">
        <f t="shared" si="162"/>
        <v>0.3672482212881865</v>
      </c>
      <c r="O972" s="13">
        <f t="shared" si="158"/>
        <v>-13495</v>
      </c>
      <c r="P972" s="48">
        <f t="shared" si="163"/>
        <v>-6.337614765069152</v>
      </c>
    </row>
    <row r="973" spans="1:16" ht="12.75">
      <c r="A973" s="1">
        <f t="shared" si="156"/>
        <v>74</v>
      </c>
      <c r="B973" s="4" t="s">
        <v>23</v>
      </c>
      <c r="C973" s="5" t="s">
        <v>52</v>
      </c>
      <c r="D973" s="49">
        <f t="shared" si="159"/>
        <v>0.022664303999116894</v>
      </c>
      <c r="E973" s="7">
        <v>122979</v>
      </c>
      <c r="F973" s="7">
        <v>108166</v>
      </c>
      <c r="G973" s="7">
        <v>-57401</v>
      </c>
      <c r="H973" s="48">
        <f t="shared" si="157"/>
        <v>-53.06750734981417</v>
      </c>
      <c r="I973" s="7">
        <v>-20274</v>
      </c>
      <c r="J973" s="48">
        <f t="shared" si="160"/>
        <v>-18.74341290239077</v>
      </c>
      <c r="K973" s="7">
        <v>-21219</v>
      </c>
      <c r="L973" s="48">
        <f t="shared" si="161"/>
        <v>-19.617070058983415</v>
      </c>
      <c r="M973" s="7">
        <v>0</v>
      </c>
      <c r="N973" s="48">
        <f t="shared" si="162"/>
        <v>0</v>
      </c>
      <c r="O973" s="13">
        <f t="shared" si="158"/>
        <v>9272</v>
      </c>
      <c r="P973" s="48">
        <f t="shared" si="163"/>
        <v>8.572009688811642</v>
      </c>
    </row>
    <row r="974" spans="1:16" ht="12.75">
      <c r="A974" s="1">
        <f t="shared" si="156"/>
        <v>75</v>
      </c>
      <c r="B974" s="4" t="s">
        <v>0</v>
      </c>
      <c r="C974" s="5" t="s">
        <v>147</v>
      </c>
      <c r="D974" s="49">
        <f t="shared" si="159"/>
        <v>0.021663771335725536</v>
      </c>
      <c r="E974" s="7">
        <v>117550</v>
      </c>
      <c r="F974" s="7">
        <v>110091</v>
      </c>
      <c r="G974" s="7">
        <v>-334539</v>
      </c>
      <c r="H974" s="48">
        <f t="shared" si="157"/>
        <v>-303.8749761560891</v>
      </c>
      <c r="I974" s="7">
        <v>-9</v>
      </c>
      <c r="J974" s="48">
        <f t="shared" si="160"/>
        <v>-0.008175055181622476</v>
      </c>
      <c r="K974" s="7">
        <v>-155769</v>
      </c>
      <c r="L974" s="48">
        <f t="shared" si="161"/>
        <v>-141.49113006512795</v>
      </c>
      <c r="M974" s="7">
        <v>0</v>
      </c>
      <c r="N974" s="48">
        <f t="shared" si="162"/>
        <v>0</v>
      </c>
      <c r="O974" s="13">
        <f t="shared" si="158"/>
        <v>-380226</v>
      </c>
      <c r="P974" s="48">
        <f t="shared" si="163"/>
        <v>-345.3742812763986</v>
      </c>
    </row>
    <row r="975" spans="1:16" ht="12.75">
      <c r="A975" s="1">
        <f t="shared" si="156"/>
        <v>76</v>
      </c>
      <c r="B975" s="4" t="s">
        <v>17</v>
      </c>
      <c r="C975" s="5" t="s">
        <v>97</v>
      </c>
      <c r="D975" s="49">
        <f t="shared" si="159"/>
        <v>0.020123625550505134</v>
      </c>
      <c r="E975" s="7">
        <v>109193</v>
      </c>
      <c r="F975" s="7">
        <v>95641</v>
      </c>
      <c r="G975" s="7">
        <v>-120035</v>
      </c>
      <c r="H975" s="48">
        <f t="shared" si="157"/>
        <v>-125.50579772273397</v>
      </c>
      <c r="I975" s="7">
        <v>-30520</v>
      </c>
      <c r="J975" s="48">
        <f t="shared" si="160"/>
        <v>-31.911000512332578</v>
      </c>
      <c r="K975" s="7">
        <v>-75263</v>
      </c>
      <c r="L975" s="48">
        <f t="shared" si="161"/>
        <v>-78.69323825555985</v>
      </c>
      <c r="M975" s="7">
        <v>0</v>
      </c>
      <c r="N975" s="48">
        <f t="shared" si="162"/>
        <v>0</v>
      </c>
      <c r="O975" s="13">
        <f t="shared" si="158"/>
        <v>-130177</v>
      </c>
      <c r="P975" s="48">
        <f t="shared" si="163"/>
        <v>-136.1100364906264</v>
      </c>
    </row>
    <row r="976" spans="1:16" ht="12.75">
      <c r="A976" s="1">
        <f t="shared" si="156"/>
        <v>77</v>
      </c>
      <c r="B976" s="4" t="s">
        <v>17</v>
      </c>
      <c r="C976" s="5" t="s">
        <v>125</v>
      </c>
      <c r="D976" s="49">
        <f t="shared" si="159"/>
        <v>0.013646793735764698</v>
      </c>
      <c r="E976" s="7">
        <v>74049</v>
      </c>
      <c r="F976" s="7">
        <v>74049</v>
      </c>
      <c r="G976" s="7">
        <v>-28106</v>
      </c>
      <c r="H976" s="48">
        <f t="shared" si="157"/>
        <v>-37.95594808842793</v>
      </c>
      <c r="I976" s="7">
        <v>-3037</v>
      </c>
      <c r="J976" s="48">
        <f t="shared" si="160"/>
        <v>-4.101338303015571</v>
      </c>
      <c r="K976" s="7">
        <v>-72611</v>
      </c>
      <c r="L976" s="48">
        <f t="shared" si="161"/>
        <v>-98.05804264743615</v>
      </c>
      <c r="M976" s="7">
        <v>0</v>
      </c>
      <c r="N976" s="48">
        <f t="shared" si="162"/>
        <v>0</v>
      </c>
      <c r="O976" s="13">
        <f t="shared" si="158"/>
        <v>-29705</v>
      </c>
      <c r="P976" s="48">
        <f t="shared" si="163"/>
        <v>-40.11532903887966</v>
      </c>
    </row>
    <row r="977" spans="1:16" ht="12.75">
      <c r="A977" s="1">
        <f t="shared" si="156"/>
        <v>78</v>
      </c>
      <c r="B977" s="4" t="s">
        <v>23</v>
      </c>
      <c r="C977" s="5" t="s">
        <v>24</v>
      </c>
      <c r="D977" s="49">
        <f t="shared" si="159"/>
        <v>0.013019825211016606</v>
      </c>
      <c r="E977" s="7">
        <v>70647</v>
      </c>
      <c r="F977" s="7">
        <v>63929</v>
      </c>
      <c r="G977" s="7">
        <v>-23431</v>
      </c>
      <c r="H977" s="48">
        <f t="shared" si="157"/>
        <v>-36.65159786638302</v>
      </c>
      <c r="I977" s="7">
        <v>5406</v>
      </c>
      <c r="J977" s="48">
        <f t="shared" si="160"/>
        <v>8.456256159176586</v>
      </c>
      <c r="K977" s="7">
        <v>-30762</v>
      </c>
      <c r="L977" s="48">
        <f t="shared" si="161"/>
        <v>-48.1190070234166</v>
      </c>
      <c r="M977" s="7">
        <v>0</v>
      </c>
      <c r="N977" s="48">
        <f t="shared" si="162"/>
        <v>0</v>
      </c>
      <c r="O977" s="13">
        <f t="shared" si="158"/>
        <v>15142</v>
      </c>
      <c r="P977" s="48">
        <f t="shared" si="163"/>
        <v>23.685651269376965</v>
      </c>
    </row>
    <row r="978" spans="1:16" ht="12.75">
      <c r="A978" s="1">
        <f t="shared" si="156"/>
        <v>79</v>
      </c>
      <c r="B978" s="4" t="s">
        <v>23</v>
      </c>
      <c r="C978" s="5" t="s">
        <v>26</v>
      </c>
      <c r="D978" s="49">
        <f t="shared" si="159"/>
        <v>0.012786877469899148</v>
      </c>
      <c r="E978" s="7">
        <v>69383</v>
      </c>
      <c r="F978" s="7">
        <v>44533</v>
      </c>
      <c r="G978" s="7">
        <v>-32523</v>
      </c>
      <c r="H978" s="48">
        <f t="shared" si="157"/>
        <v>-73.031235263737</v>
      </c>
      <c r="I978" s="7">
        <v>-13376</v>
      </c>
      <c r="J978" s="48">
        <f t="shared" si="160"/>
        <v>-30.036152965216804</v>
      </c>
      <c r="K978" s="7">
        <v>-26198</v>
      </c>
      <c r="L978" s="48">
        <f t="shared" si="161"/>
        <v>-58.82828464284912</v>
      </c>
      <c r="M978" s="7">
        <v>0</v>
      </c>
      <c r="N978" s="48">
        <f t="shared" si="162"/>
        <v>0</v>
      </c>
      <c r="O978" s="13">
        <f t="shared" si="158"/>
        <v>-27564</v>
      </c>
      <c r="P978" s="48">
        <f t="shared" si="163"/>
        <v>-61.89567287180293</v>
      </c>
    </row>
    <row r="979" spans="1:16" ht="12.75">
      <c r="A979" s="1">
        <f t="shared" si="156"/>
        <v>80</v>
      </c>
      <c r="B979" s="4" t="s">
        <v>0</v>
      </c>
      <c r="C979" s="5" t="s">
        <v>165</v>
      </c>
      <c r="D979" s="49">
        <f t="shared" si="159"/>
        <v>0.010088627566654932</v>
      </c>
      <c r="E979" s="7">
        <v>54742</v>
      </c>
      <c r="F979" s="7">
        <v>34886</v>
      </c>
      <c r="G979" s="7">
        <v>-37409</v>
      </c>
      <c r="H979" s="48">
        <f t="shared" si="157"/>
        <v>-107.23212750100326</v>
      </c>
      <c r="I979" s="7">
        <v>-9123</v>
      </c>
      <c r="J979" s="48">
        <f t="shared" si="160"/>
        <v>-26.150891475090294</v>
      </c>
      <c r="K979" s="7">
        <v>-6579</v>
      </c>
      <c r="L979" s="48">
        <f t="shared" si="161"/>
        <v>-18.85856790689675</v>
      </c>
      <c r="M979" s="7">
        <v>0</v>
      </c>
      <c r="N979" s="48">
        <f t="shared" si="162"/>
        <v>0</v>
      </c>
      <c r="O979" s="13">
        <f t="shared" si="158"/>
        <v>-18225</v>
      </c>
      <c r="P979" s="48">
        <f t="shared" si="163"/>
        <v>-52.24158688299031</v>
      </c>
    </row>
    <row r="980" spans="1:16" ht="12.75">
      <c r="A980" s="1">
        <f t="shared" si="156"/>
        <v>81</v>
      </c>
      <c r="B980" s="4" t="s">
        <v>0</v>
      </c>
      <c r="C980" s="5" t="s">
        <v>42</v>
      </c>
      <c r="D980" s="49">
        <f t="shared" si="159"/>
        <v>0.00397430224461864</v>
      </c>
      <c r="E980" s="7">
        <v>21565</v>
      </c>
      <c r="F980" s="7">
        <v>18831</v>
      </c>
      <c r="G980" s="7">
        <v>6367</v>
      </c>
      <c r="H980" s="48">
        <f t="shared" si="157"/>
        <v>33.81126865275344</v>
      </c>
      <c r="I980" s="7">
        <v>-1414</v>
      </c>
      <c r="J980" s="48">
        <f t="shared" si="160"/>
        <v>-7.508894907333652</v>
      </c>
      <c r="K980" s="7">
        <v>-3960</v>
      </c>
      <c r="L980" s="48">
        <f t="shared" si="161"/>
        <v>-21.029154054484625</v>
      </c>
      <c r="M980" s="7">
        <v>0</v>
      </c>
      <c r="N980" s="48">
        <f t="shared" si="162"/>
        <v>0</v>
      </c>
      <c r="O980" s="13">
        <f t="shared" si="158"/>
        <v>19824</v>
      </c>
      <c r="P980" s="48">
        <f t="shared" si="163"/>
        <v>105.27321969093516</v>
      </c>
    </row>
    <row r="981" spans="1:16" ht="12.75">
      <c r="A981" s="1">
        <f t="shared" si="156"/>
        <v>82</v>
      </c>
      <c r="B981" s="4" t="s">
        <v>17</v>
      </c>
      <c r="C981" s="5" t="s">
        <v>144</v>
      </c>
      <c r="D981" s="49">
        <f t="shared" si="159"/>
        <v>0.003201004205276196</v>
      </c>
      <c r="E981" s="7">
        <v>17369</v>
      </c>
      <c r="F981" s="7">
        <v>291</v>
      </c>
      <c r="G981" s="7">
        <v>0</v>
      </c>
      <c r="H981" s="48">
        <f t="shared" si="157"/>
        <v>0</v>
      </c>
      <c r="I981" s="7">
        <v>-2964</v>
      </c>
      <c r="J981" s="48">
        <f t="shared" si="160"/>
        <v>-1018.5567010309278</v>
      </c>
      <c r="K981" s="7">
        <v>0</v>
      </c>
      <c r="L981" s="48">
        <f t="shared" si="161"/>
        <v>0</v>
      </c>
      <c r="M981" s="7">
        <v>0</v>
      </c>
      <c r="N981" s="48">
        <f t="shared" si="162"/>
        <v>0</v>
      </c>
      <c r="O981" s="13">
        <f t="shared" si="158"/>
        <v>-2673</v>
      </c>
      <c r="P981" s="48">
        <f t="shared" si="163"/>
        <v>-918.5567010309278</v>
      </c>
    </row>
    <row r="982" spans="1:16" ht="12.75">
      <c r="A982" s="1">
        <f t="shared" si="156"/>
        <v>83</v>
      </c>
      <c r="B982" s="4" t="s">
        <v>23</v>
      </c>
      <c r="C982" s="5" t="s">
        <v>43</v>
      </c>
      <c r="D982" s="49">
        <f t="shared" si="159"/>
        <v>0.002443002576149534</v>
      </c>
      <c r="E982" s="7">
        <v>13256</v>
      </c>
      <c r="F982" s="7">
        <v>15416</v>
      </c>
      <c r="G982" s="7">
        <v>-10588</v>
      </c>
      <c r="H982" s="48">
        <f t="shared" si="157"/>
        <v>-68.68188894654904</v>
      </c>
      <c r="I982" s="7">
        <v>-4458</v>
      </c>
      <c r="J982" s="48">
        <f t="shared" si="160"/>
        <v>-28.918007265179035</v>
      </c>
      <c r="K982" s="7">
        <v>-825</v>
      </c>
      <c r="L982" s="48">
        <f t="shared" si="161"/>
        <v>-5.351582771146861</v>
      </c>
      <c r="M982" s="7">
        <v>0</v>
      </c>
      <c r="N982" s="48">
        <f t="shared" si="162"/>
        <v>0</v>
      </c>
      <c r="O982" s="13">
        <f t="shared" si="158"/>
        <v>-455</v>
      </c>
      <c r="P982" s="48">
        <f t="shared" si="163"/>
        <v>-2.951478982874935</v>
      </c>
    </row>
    <row r="983" spans="1:16" ht="12.75">
      <c r="A983" s="1">
        <f t="shared" si="156"/>
        <v>84</v>
      </c>
      <c r="B983" s="4" t="s">
        <v>0</v>
      </c>
      <c r="C983" s="5" t="s">
        <v>10</v>
      </c>
      <c r="D983" s="49">
        <f t="shared" si="159"/>
        <v>0.0020392142052726757</v>
      </c>
      <c r="E983" s="7">
        <v>11065</v>
      </c>
      <c r="F983" s="7">
        <v>8839</v>
      </c>
      <c r="G983" s="7">
        <v>0</v>
      </c>
      <c r="H983" s="48">
        <f t="shared" si="157"/>
        <v>0</v>
      </c>
      <c r="I983" s="7">
        <v>-1324</v>
      </c>
      <c r="J983" s="48">
        <f t="shared" si="160"/>
        <v>-14.979070030546442</v>
      </c>
      <c r="K983" s="7">
        <v>-4372</v>
      </c>
      <c r="L983" s="48">
        <f t="shared" si="161"/>
        <v>-49.462608892408646</v>
      </c>
      <c r="M983" s="7">
        <v>0</v>
      </c>
      <c r="N983" s="48">
        <f t="shared" si="162"/>
        <v>0</v>
      </c>
      <c r="O983" s="13">
        <f t="shared" si="158"/>
        <v>3143</v>
      </c>
      <c r="P983" s="48">
        <f t="shared" si="163"/>
        <v>35.558321077044916</v>
      </c>
    </row>
    <row r="984" spans="1:16" ht="12.75">
      <c r="A984" s="1">
        <f t="shared" si="156"/>
        <v>85</v>
      </c>
      <c r="B984" s="4" t="s">
        <v>0</v>
      </c>
      <c r="C984" s="14" t="s">
        <v>173</v>
      </c>
      <c r="D984" s="49">
        <f t="shared" si="159"/>
        <v>0.000978601665612102</v>
      </c>
      <c r="E984" s="7">
        <v>5310</v>
      </c>
      <c r="F984" s="7">
        <v>5310</v>
      </c>
      <c r="G984" s="7">
        <v>-5029</v>
      </c>
      <c r="H984" s="48">
        <f t="shared" si="157"/>
        <v>-94.70809792843691</v>
      </c>
      <c r="I984" s="7">
        <v>-976</v>
      </c>
      <c r="J984" s="48">
        <f t="shared" si="160"/>
        <v>-18.380414312617702</v>
      </c>
      <c r="K984" s="7">
        <v>-1024</v>
      </c>
      <c r="L984" s="48">
        <f t="shared" si="161"/>
        <v>-19.284369114877588</v>
      </c>
      <c r="M984" s="7">
        <v>0</v>
      </c>
      <c r="N984" s="48">
        <f t="shared" si="162"/>
        <v>0</v>
      </c>
      <c r="O984" s="13">
        <f t="shared" si="158"/>
        <v>-1719</v>
      </c>
      <c r="P984" s="48">
        <f t="shared" si="163"/>
        <v>-32.3728813559322</v>
      </c>
    </row>
    <row r="985" spans="1:16" ht="12.75">
      <c r="A985" s="1">
        <f t="shared" si="156"/>
        <v>86</v>
      </c>
      <c r="B985" s="4" t="s">
        <v>0</v>
      </c>
      <c r="C985" s="5" t="s">
        <v>63</v>
      </c>
      <c r="D985" s="49">
        <f t="shared" si="159"/>
        <v>0.0006332345241135938</v>
      </c>
      <c r="E985" s="7">
        <v>3436</v>
      </c>
      <c r="F985" s="7">
        <v>-15199</v>
      </c>
      <c r="G985" s="7">
        <v>210</v>
      </c>
      <c r="H985" s="48">
        <f t="shared" si="157"/>
        <v>-1.381669846700441</v>
      </c>
      <c r="I985" s="7">
        <v>-655</v>
      </c>
      <c r="J985" s="48">
        <f t="shared" si="160"/>
        <v>4.309494045660899</v>
      </c>
      <c r="K985" s="7">
        <v>-1630</v>
      </c>
      <c r="L985" s="48">
        <f t="shared" si="161"/>
        <v>10.724389762484375</v>
      </c>
      <c r="M985" s="7">
        <v>0</v>
      </c>
      <c r="N985" s="48">
        <f t="shared" si="162"/>
        <v>0</v>
      </c>
      <c r="O985" s="13">
        <f t="shared" si="158"/>
        <v>-17274</v>
      </c>
      <c r="P985" s="48">
        <f t="shared" si="163"/>
        <v>113.65221396144483</v>
      </c>
    </row>
    <row r="986" spans="1:16" ht="12.75">
      <c r="A986" s="1">
        <f t="shared" si="156"/>
        <v>87</v>
      </c>
      <c r="B986" s="4" t="s">
        <v>17</v>
      </c>
      <c r="C986" s="5" t="s">
        <v>93</v>
      </c>
      <c r="D986" s="49">
        <f t="shared" si="159"/>
        <v>0.00046847559962070876</v>
      </c>
      <c r="E986" s="7">
        <v>2542</v>
      </c>
      <c r="F986" s="7">
        <v>2542</v>
      </c>
      <c r="G986" s="7">
        <v>0</v>
      </c>
      <c r="H986" s="48">
        <f t="shared" si="157"/>
        <v>0</v>
      </c>
      <c r="I986" s="7">
        <v>0</v>
      </c>
      <c r="J986" s="48">
        <f t="shared" si="160"/>
        <v>0</v>
      </c>
      <c r="K986" s="7">
        <v>-2025</v>
      </c>
      <c r="L986" s="48">
        <f t="shared" si="161"/>
        <v>-79.66168371361132</v>
      </c>
      <c r="M986" s="7">
        <v>0</v>
      </c>
      <c r="N986" s="48">
        <f t="shared" si="162"/>
        <v>0</v>
      </c>
      <c r="O986" s="13">
        <f t="shared" si="158"/>
        <v>517</v>
      </c>
      <c r="P986" s="48">
        <f t="shared" si="163"/>
        <v>20.33831628638867</v>
      </c>
    </row>
    <row r="987" spans="1:16" ht="12.75">
      <c r="A987" s="1">
        <f t="shared" si="156"/>
        <v>88</v>
      </c>
      <c r="B987" s="4" t="s">
        <v>0</v>
      </c>
      <c r="C987" s="5" t="s">
        <v>60</v>
      </c>
      <c r="D987" s="49">
        <f t="shared" si="159"/>
        <v>3.649023159909533E-05</v>
      </c>
      <c r="E987" s="7">
        <v>198</v>
      </c>
      <c r="F987" s="7">
        <v>198</v>
      </c>
      <c r="G987" s="7">
        <v>0</v>
      </c>
      <c r="H987" s="48">
        <f t="shared" si="157"/>
        <v>0</v>
      </c>
      <c r="I987" s="7">
        <v>0</v>
      </c>
      <c r="J987" s="48">
        <f t="shared" si="160"/>
        <v>0</v>
      </c>
      <c r="K987" s="7">
        <v>0</v>
      </c>
      <c r="L987" s="48">
        <f t="shared" si="161"/>
        <v>0</v>
      </c>
      <c r="M987" s="7">
        <v>0</v>
      </c>
      <c r="N987" s="48">
        <f t="shared" si="162"/>
        <v>0</v>
      </c>
      <c r="O987" s="13">
        <f t="shared" si="158"/>
        <v>198</v>
      </c>
      <c r="P987" s="48">
        <f t="shared" si="163"/>
        <v>100</v>
      </c>
    </row>
    <row r="988" spans="2:16" s="2" customFormat="1" ht="12.75">
      <c r="B988" s="20"/>
      <c r="C988" s="17" t="s">
        <v>180</v>
      </c>
      <c r="D988" s="49">
        <f t="shared" si="159"/>
        <v>100</v>
      </c>
      <c r="E988" s="15">
        <v>542610971</v>
      </c>
      <c r="F988" s="15">
        <v>486697642</v>
      </c>
      <c r="G988" s="15">
        <v>-182360727</v>
      </c>
      <c r="H988" s="48">
        <f t="shared" si="157"/>
        <v>-37.46899743557829</v>
      </c>
      <c r="I988" s="15">
        <v>-131527382</v>
      </c>
      <c r="J988" s="48">
        <f t="shared" si="160"/>
        <v>-27.024454332573075</v>
      </c>
      <c r="K988" s="15">
        <v>-113623232</v>
      </c>
      <c r="L988" s="48">
        <f t="shared" si="161"/>
        <v>-23.34575354281252</v>
      </c>
      <c r="M988" s="15">
        <v>7948981</v>
      </c>
      <c r="N988" s="48">
        <f t="shared" si="162"/>
        <v>1.6332483073751978</v>
      </c>
      <c r="O988" s="16">
        <v>67135282</v>
      </c>
      <c r="P988" s="48">
        <f t="shared" si="163"/>
        <v>13.794042996411312</v>
      </c>
    </row>
    <row r="989" spans="2:16" ht="12.75">
      <c r="B989" s="12"/>
      <c r="C989" s="8"/>
      <c r="D989" s="8"/>
      <c r="E989" s="7"/>
      <c r="F989" s="7"/>
      <c r="G989" s="7"/>
      <c r="H989" s="48"/>
      <c r="I989" s="7"/>
      <c r="J989" s="48"/>
      <c r="K989" s="7"/>
      <c r="L989" s="48"/>
      <c r="M989" s="7"/>
      <c r="N989" s="48"/>
      <c r="O989" s="13"/>
      <c r="P989" s="48"/>
    </row>
    <row r="990" spans="2:16" ht="12.75">
      <c r="B990" s="12"/>
      <c r="C990" s="8"/>
      <c r="D990" s="8"/>
      <c r="E990" s="7"/>
      <c r="F990" s="7"/>
      <c r="G990" s="7"/>
      <c r="H990" s="48"/>
      <c r="I990" s="7"/>
      <c r="J990" s="48"/>
      <c r="K990" s="7"/>
      <c r="L990" s="48"/>
      <c r="M990" s="7"/>
      <c r="N990" s="48"/>
      <c r="O990" s="13"/>
      <c r="P990" s="48"/>
    </row>
    <row r="991" spans="2:16" ht="12.75">
      <c r="B991" s="23" t="s">
        <v>201</v>
      </c>
      <c r="C991" s="8"/>
      <c r="D991" s="8"/>
      <c r="E991" s="7"/>
      <c r="F991" s="7"/>
      <c r="G991" s="7"/>
      <c r="H991" s="48"/>
      <c r="I991" s="7"/>
      <c r="J991" s="48"/>
      <c r="K991" s="7"/>
      <c r="L991" s="48"/>
      <c r="M991" s="7"/>
      <c r="N991" s="48"/>
      <c r="O991" s="13"/>
      <c r="P991" s="48"/>
    </row>
    <row r="992" spans="1:16" ht="12.75">
      <c r="A992" s="1">
        <v>1</v>
      </c>
      <c r="B992" s="4" t="s">
        <v>17</v>
      </c>
      <c r="C992" s="5" t="s">
        <v>106</v>
      </c>
      <c r="D992" s="49">
        <f>(E992*100)/$E$1007</f>
        <v>21.37032182746177</v>
      </c>
      <c r="E992" s="7">
        <v>90853237</v>
      </c>
      <c r="F992" s="7">
        <v>90758312</v>
      </c>
      <c r="G992" s="7">
        <v>40366364</v>
      </c>
      <c r="H992" s="48">
        <f t="shared" si="157"/>
        <v>44.4767681443877</v>
      </c>
      <c r="I992" s="7">
        <v>0</v>
      </c>
      <c r="J992" s="48">
        <f t="shared" si="160"/>
        <v>0</v>
      </c>
      <c r="K992" s="7">
        <v>-484953</v>
      </c>
      <c r="L992" s="48">
        <f t="shared" si="161"/>
        <v>-0.5343345301530068</v>
      </c>
      <c r="M992" s="7">
        <v>0</v>
      </c>
      <c r="N992" s="48">
        <f t="shared" si="162"/>
        <v>0</v>
      </c>
      <c r="O992" s="13">
        <f aca="true" t="shared" si="164" ref="O992:O1006">+F992+G992+I992+K992+M992</f>
        <v>130639723</v>
      </c>
      <c r="P992" s="48">
        <f t="shared" si="163"/>
        <v>143.9424336142347</v>
      </c>
    </row>
    <row r="993" spans="1:16" ht="12.75">
      <c r="A993" s="1">
        <f aca="true" t="shared" si="165" ref="A993:A1006">+A992+1</f>
        <v>2</v>
      </c>
      <c r="B993" s="4" t="s">
        <v>17</v>
      </c>
      <c r="C993" s="5" t="s">
        <v>44</v>
      </c>
      <c r="D993" s="49">
        <f aca="true" t="shared" si="166" ref="D993:D1007">(E993*100)/$E$1007</f>
        <v>17.068082666821407</v>
      </c>
      <c r="E993" s="7">
        <v>72562808</v>
      </c>
      <c r="F993" s="7">
        <v>72821320</v>
      </c>
      <c r="G993" s="7">
        <v>34173508</v>
      </c>
      <c r="H993" s="48">
        <f t="shared" si="157"/>
        <v>46.927888700726655</v>
      </c>
      <c r="I993" s="7">
        <v>-36816</v>
      </c>
      <c r="J993" s="48">
        <f t="shared" si="160"/>
        <v>-0.050556622703351164</v>
      </c>
      <c r="K993" s="7">
        <v>-6678217</v>
      </c>
      <c r="L993" s="48">
        <f t="shared" si="161"/>
        <v>-9.170689298134118</v>
      </c>
      <c r="M993" s="7">
        <v>0</v>
      </c>
      <c r="N993" s="48">
        <f t="shared" si="162"/>
        <v>0</v>
      </c>
      <c r="O993" s="13">
        <f t="shared" si="164"/>
        <v>100279795</v>
      </c>
      <c r="P993" s="48">
        <f t="shared" si="163"/>
        <v>137.7066427798892</v>
      </c>
    </row>
    <row r="994" spans="1:16" ht="12.75">
      <c r="A994" s="1">
        <f t="shared" si="165"/>
        <v>3</v>
      </c>
      <c r="B994" s="4" t="s">
        <v>17</v>
      </c>
      <c r="C994" s="5" t="s">
        <v>100</v>
      </c>
      <c r="D994" s="49">
        <f t="shared" si="166"/>
        <v>15.841923398746612</v>
      </c>
      <c r="E994" s="7">
        <v>67349946</v>
      </c>
      <c r="F994" s="7">
        <v>67286664</v>
      </c>
      <c r="G994" s="7">
        <v>-25680852</v>
      </c>
      <c r="H994" s="48">
        <f t="shared" si="157"/>
        <v>-38.16633263316487</v>
      </c>
      <c r="I994" s="7">
        <v>-58359</v>
      </c>
      <c r="J994" s="48">
        <f t="shared" si="160"/>
        <v>-0.08673189682876833</v>
      </c>
      <c r="K994" s="7">
        <v>-3132411</v>
      </c>
      <c r="L994" s="48">
        <f t="shared" si="161"/>
        <v>-4.655322189847308</v>
      </c>
      <c r="M994" s="7">
        <v>0</v>
      </c>
      <c r="N994" s="48">
        <f t="shared" si="162"/>
        <v>0</v>
      </c>
      <c r="O994" s="13">
        <f t="shared" si="164"/>
        <v>38415042</v>
      </c>
      <c r="P994" s="48">
        <f t="shared" si="163"/>
        <v>57.09161328015905</v>
      </c>
    </row>
    <row r="995" spans="1:16" ht="12.75">
      <c r="A995" s="1">
        <f t="shared" si="165"/>
        <v>4</v>
      </c>
      <c r="B995" s="4" t="s">
        <v>17</v>
      </c>
      <c r="C995" s="5" t="s">
        <v>102</v>
      </c>
      <c r="D995" s="49">
        <f t="shared" si="166"/>
        <v>14.216539813960864</v>
      </c>
      <c r="E995" s="7">
        <v>60439832</v>
      </c>
      <c r="F995" s="7">
        <v>60289160</v>
      </c>
      <c r="G995" s="7">
        <v>15268914</v>
      </c>
      <c r="H995" s="48">
        <f t="shared" si="157"/>
        <v>25.3261349138054</v>
      </c>
      <c r="I995" s="7">
        <v>0</v>
      </c>
      <c r="J995" s="48">
        <f t="shared" si="160"/>
        <v>0</v>
      </c>
      <c r="K995" s="7">
        <v>-9398061</v>
      </c>
      <c r="L995" s="48">
        <f t="shared" si="161"/>
        <v>-15.588309739263243</v>
      </c>
      <c r="M995" s="7">
        <v>0</v>
      </c>
      <c r="N995" s="48">
        <f t="shared" si="162"/>
        <v>0</v>
      </c>
      <c r="O995" s="13">
        <f t="shared" si="164"/>
        <v>66160013</v>
      </c>
      <c r="P995" s="48">
        <f t="shared" si="163"/>
        <v>109.73782517454215</v>
      </c>
    </row>
    <row r="996" spans="1:16" ht="12.75">
      <c r="A996" s="1">
        <f t="shared" si="165"/>
        <v>5</v>
      </c>
      <c r="B996" s="4" t="s">
        <v>17</v>
      </c>
      <c r="C996" s="5" t="s">
        <v>101</v>
      </c>
      <c r="D996" s="49">
        <f t="shared" si="166"/>
        <v>14.059894467537239</v>
      </c>
      <c r="E996" s="7">
        <v>59773874</v>
      </c>
      <c r="F996" s="7">
        <v>59771828</v>
      </c>
      <c r="G996" s="7">
        <v>-24506004</v>
      </c>
      <c r="H996" s="48">
        <f t="shared" si="157"/>
        <v>-40.9992546990532</v>
      </c>
      <c r="I996" s="7">
        <v>-22876</v>
      </c>
      <c r="J996" s="48">
        <f t="shared" si="160"/>
        <v>-0.03827221078130654</v>
      </c>
      <c r="K996" s="7">
        <v>-4210640</v>
      </c>
      <c r="L996" s="48">
        <f t="shared" si="161"/>
        <v>-7.04452271394477</v>
      </c>
      <c r="M996" s="7">
        <v>0</v>
      </c>
      <c r="N996" s="48">
        <f t="shared" si="162"/>
        <v>0</v>
      </c>
      <c r="O996" s="13">
        <f t="shared" si="164"/>
        <v>31032308</v>
      </c>
      <c r="P996" s="48">
        <f t="shared" si="163"/>
        <v>51.917950376220716</v>
      </c>
    </row>
    <row r="997" spans="1:16" ht="12.75">
      <c r="A997" s="1">
        <f t="shared" si="165"/>
        <v>6</v>
      </c>
      <c r="B997" s="4" t="s">
        <v>17</v>
      </c>
      <c r="C997" s="5" t="s">
        <v>103</v>
      </c>
      <c r="D997" s="49">
        <f t="shared" si="166"/>
        <v>9.144338573058599</v>
      </c>
      <c r="E997" s="7">
        <v>38876006</v>
      </c>
      <c r="F997" s="7">
        <v>74405264</v>
      </c>
      <c r="G997" s="7">
        <v>-22688570</v>
      </c>
      <c r="H997" s="48">
        <f t="shared" si="157"/>
        <v>-30.493232306789476</v>
      </c>
      <c r="I997" s="7">
        <v>205971</v>
      </c>
      <c r="J997" s="48">
        <f t="shared" si="160"/>
        <v>0.2768231559530519</v>
      </c>
      <c r="K997" s="7">
        <v>-2860136</v>
      </c>
      <c r="L997" s="48">
        <f t="shared" si="161"/>
        <v>-3.8439968440942565</v>
      </c>
      <c r="M997" s="7">
        <v>0</v>
      </c>
      <c r="N997" s="48">
        <f t="shared" si="162"/>
        <v>0</v>
      </c>
      <c r="O997" s="13">
        <f t="shared" si="164"/>
        <v>49062529</v>
      </c>
      <c r="P997" s="48">
        <f t="shared" si="163"/>
        <v>65.93959400506932</v>
      </c>
    </row>
    <row r="998" spans="1:16" ht="12.75">
      <c r="A998" s="1">
        <f t="shared" si="165"/>
        <v>7</v>
      </c>
      <c r="B998" s="4" t="s">
        <v>17</v>
      </c>
      <c r="C998" s="10" t="s">
        <v>108</v>
      </c>
      <c r="D998" s="49">
        <f t="shared" si="166"/>
        <v>3.375210693633821</v>
      </c>
      <c r="E998" s="7">
        <v>14349284</v>
      </c>
      <c r="F998" s="7">
        <v>14349284</v>
      </c>
      <c r="G998" s="7">
        <v>6381404</v>
      </c>
      <c r="H998" s="48">
        <f t="shared" si="157"/>
        <v>44.47193323374184</v>
      </c>
      <c r="I998" s="7">
        <v>0</v>
      </c>
      <c r="J998" s="48">
        <f t="shared" si="160"/>
        <v>0</v>
      </c>
      <c r="K998" s="7">
        <v>-329732</v>
      </c>
      <c r="L998" s="48">
        <f t="shared" si="161"/>
        <v>-2.297898626858316</v>
      </c>
      <c r="M998" s="7">
        <v>0</v>
      </c>
      <c r="N998" s="48">
        <f t="shared" si="162"/>
        <v>0</v>
      </c>
      <c r="O998" s="13">
        <f t="shared" si="164"/>
        <v>20400956</v>
      </c>
      <c r="P998" s="48">
        <f t="shared" si="163"/>
        <v>142.1740346068835</v>
      </c>
    </row>
    <row r="999" spans="1:16" ht="12.75">
      <c r="A999" s="1">
        <f t="shared" si="165"/>
        <v>8</v>
      </c>
      <c r="B999" s="4" t="s">
        <v>17</v>
      </c>
      <c r="C999" s="5" t="s">
        <v>126</v>
      </c>
      <c r="D999" s="49">
        <f t="shared" si="166"/>
        <v>2.626985584402672</v>
      </c>
      <c r="E999" s="7">
        <v>11168299</v>
      </c>
      <c r="F999" s="7">
        <v>11157867</v>
      </c>
      <c r="G999" s="7">
        <v>22012834</v>
      </c>
      <c r="H999" s="48">
        <f t="shared" si="157"/>
        <v>197.2853234404031</v>
      </c>
      <c r="I999" s="7">
        <v>0</v>
      </c>
      <c r="J999" s="48">
        <f t="shared" si="160"/>
        <v>0</v>
      </c>
      <c r="K999" s="7">
        <v>-1500659</v>
      </c>
      <c r="L999" s="48">
        <f t="shared" si="161"/>
        <v>-13.449335791509256</v>
      </c>
      <c r="M999" s="7">
        <v>0</v>
      </c>
      <c r="N999" s="48">
        <f t="shared" si="162"/>
        <v>0</v>
      </c>
      <c r="O999" s="13">
        <f t="shared" si="164"/>
        <v>31670042</v>
      </c>
      <c r="P999" s="48">
        <f t="shared" si="163"/>
        <v>283.8359876488938</v>
      </c>
    </row>
    <row r="1000" spans="1:16" ht="12.75">
      <c r="A1000" s="1">
        <f t="shared" si="165"/>
        <v>9</v>
      </c>
      <c r="B1000" s="4" t="s">
        <v>17</v>
      </c>
      <c r="C1000" s="5" t="s">
        <v>107</v>
      </c>
      <c r="D1000" s="49">
        <f t="shared" si="166"/>
        <v>1.7006157279541347</v>
      </c>
      <c r="E1000" s="7">
        <v>7229954</v>
      </c>
      <c r="F1000" s="7">
        <v>3860156</v>
      </c>
      <c r="G1000" s="7">
        <v>-1702111</v>
      </c>
      <c r="H1000" s="48">
        <f t="shared" si="157"/>
        <v>-44.09435784460524</v>
      </c>
      <c r="I1000" s="7">
        <v>0</v>
      </c>
      <c r="J1000" s="48">
        <f t="shared" si="160"/>
        <v>0</v>
      </c>
      <c r="K1000" s="7">
        <v>-349676</v>
      </c>
      <c r="L1000" s="48">
        <f t="shared" si="161"/>
        <v>-9.058597631805554</v>
      </c>
      <c r="M1000" s="7">
        <v>0</v>
      </c>
      <c r="N1000" s="48">
        <f t="shared" si="162"/>
        <v>0</v>
      </c>
      <c r="O1000" s="13">
        <f t="shared" si="164"/>
        <v>1808369</v>
      </c>
      <c r="P1000" s="48">
        <f t="shared" si="163"/>
        <v>46.847044523589204</v>
      </c>
    </row>
    <row r="1001" spans="1:16" ht="12.75">
      <c r="A1001" s="1">
        <f t="shared" si="165"/>
        <v>10</v>
      </c>
      <c r="B1001" s="4" t="s">
        <v>17</v>
      </c>
      <c r="C1001" s="5" t="s">
        <v>144</v>
      </c>
      <c r="D1001" s="49">
        <f t="shared" si="166"/>
        <v>0.5628323528229449</v>
      </c>
      <c r="E1001" s="7">
        <v>2392811</v>
      </c>
      <c r="F1001" s="7">
        <v>2371926</v>
      </c>
      <c r="G1001" s="7">
        <v>6690097</v>
      </c>
      <c r="H1001" s="48">
        <f t="shared" si="157"/>
        <v>282.0533608552712</v>
      </c>
      <c r="I1001" s="7">
        <v>0</v>
      </c>
      <c r="J1001" s="48">
        <f t="shared" si="160"/>
        <v>0</v>
      </c>
      <c r="K1001" s="7">
        <v>-829217</v>
      </c>
      <c r="L1001" s="48">
        <f t="shared" si="161"/>
        <v>-34.95964882546926</v>
      </c>
      <c r="M1001" s="7">
        <v>0</v>
      </c>
      <c r="N1001" s="48">
        <f t="shared" si="162"/>
        <v>0</v>
      </c>
      <c r="O1001" s="13">
        <f t="shared" si="164"/>
        <v>8232806</v>
      </c>
      <c r="P1001" s="48">
        <f t="shared" si="163"/>
        <v>347.09371202980196</v>
      </c>
    </row>
    <row r="1002" spans="1:16" ht="12.75">
      <c r="A1002" s="1">
        <f t="shared" si="165"/>
        <v>11</v>
      </c>
      <c r="B1002" s="4" t="s">
        <v>17</v>
      </c>
      <c r="C1002" s="5" t="s">
        <v>104</v>
      </c>
      <c r="D1002" s="49">
        <f t="shared" si="166"/>
        <v>0.02951492650270761</v>
      </c>
      <c r="E1002" s="7">
        <v>125479</v>
      </c>
      <c r="F1002" s="7">
        <v>125479</v>
      </c>
      <c r="G1002" s="7">
        <v>-595766</v>
      </c>
      <c r="H1002" s="48">
        <f t="shared" si="157"/>
        <v>-474.79339172291776</v>
      </c>
      <c r="I1002" s="7">
        <v>0</v>
      </c>
      <c r="J1002" s="48">
        <f t="shared" si="160"/>
        <v>0</v>
      </c>
      <c r="K1002" s="7">
        <v>-26550</v>
      </c>
      <c r="L1002" s="48">
        <f t="shared" si="161"/>
        <v>-21.15891902230652</v>
      </c>
      <c r="M1002" s="7">
        <v>0</v>
      </c>
      <c r="N1002" s="48">
        <f t="shared" si="162"/>
        <v>0</v>
      </c>
      <c r="O1002" s="13">
        <f t="shared" si="164"/>
        <v>-496837</v>
      </c>
      <c r="P1002" s="48">
        <f t="shared" si="163"/>
        <v>-395.9523107452243</v>
      </c>
    </row>
    <row r="1003" spans="1:16" ht="12.75">
      <c r="A1003" s="1">
        <f t="shared" si="165"/>
        <v>12</v>
      </c>
      <c r="B1003" s="4" t="s">
        <v>0</v>
      </c>
      <c r="C1003" s="5" t="s">
        <v>61</v>
      </c>
      <c r="D1003" s="49">
        <f t="shared" si="166"/>
        <v>0.0016796921409625118</v>
      </c>
      <c r="E1003" s="7">
        <v>7141</v>
      </c>
      <c r="F1003" s="7">
        <v>7141</v>
      </c>
      <c r="G1003" s="7">
        <v>0</v>
      </c>
      <c r="H1003" s="48">
        <f t="shared" si="157"/>
        <v>0</v>
      </c>
      <c r="I1003" s="7">
        <v>-76</v>
      </c>
      <c r="J1003" s="48">
        <f t="shared" si="160"/>
        <v>-1.0642767119451058</v>
      </c>
      <c r="K1003" s="7">
        <v>-744</v>
      </c>
      <c r="L1003" s="48">
        <f t="shared" si="161"/>
        <v>-10.418708864304719</v>
      </c>
      <c r="M1003" s="7">
        <v>0</v>
      </c>
      <c r="N1003" s="48">
        <f t="shared" si="162"/>
        <v>0</v>
      </c>
      <c r="O1003" s="13">
        <f t="shared" si="164"/>
        <v>6321</v>
      </c>
      <c r="P1003" s="48">
        <f t="shared" si="163"/>
        <v>88.51701442375017</v>
      </c>
    </row>
    <row r="1004" spans="1:16" ht="12.75">
      <c r="A1004" s="1">
        <f t="shared" si="165"/>
        <v>13</v>
      </c>
      <c r="B1004" s="4" t="s">
        <v>0</v>
      </c>
      <c r="C1004" s="5" t="s">
        <v>98</v>
      </c>
      <c r="D1004" s="49">
        <f t="shared" si="166"/>
        <v>0.001047896441393081</v>
      </c>
      <c r="E1004" s="7">
        <v>4455</v>
      </c>
      <c r="F1004" s="7">
        <v>4455</v>
      </c>
      <c r="G1004" s="7">
        <v>-141236</v>
      </c>
      <c r="H1004" s="48">
        <f t="shared" si="157"/>
        <v>-3170.280583613917</v>
      </c>
      <c r="I1004" s="7">
        <v>0</v>
      </c>
      <c r="J1004" s="48">
        <f t="shared" si="160"/>
        <v>0</v>
      </c>
      <c r="K1004" s="7">
        <v>-22494</v>
      </c>
      <c r="L1004" s="48">
        <f t="shared" si="161"/>
        <v>-504.91582491582494</v>
      </c>
      <c r="M1004" s="7">
        <v>0</v>
      </c>
      <c r="N1004" s="48">
        <f t="shared" si="162"/>
        <v>0</v>
      </c>
      <c r="O1004" s="13">
        <f t="shared" si="164"/>
        <v>-159275</v>
      </c>
      <c r="P1004" s="48">
        <f t="shared" si="163"/>
        <v>-3575.196408529742</v>
      </c>
    </row>
    <row r="1005" spans="1:16" ht="12.75">
      <c r="A1005" s="1">
        <f t="shared" si="165"/>
        <v>14</v>
      </c>
      <c r="B1005" s="4" t="s">
        <v>0</v>
      </c>
      <c r="C1005" s="5" t="s">
        <v>128</v>
      </c>
      <c r="D1005" s="49">
        <f t="shared" si="166"/>
        <v>0.0009300521951219398</v>
      </c>
      <c r="E1005" s="7">
        <v>3954</v>
      </c>
      <c r="F1005" s="7">
        <v>3954</v>
      </c>
      <c r="G1005" s="7">
        <v>24569</v>
      </c>
      <c r="H1005" s="48">
        <f t="shared" si="157"/>
        <v>621.3707637835104</v>
      </c>
      <c r="I1005" s="7">
        <v>-14</v>
      </c>
      <c r="J1005" s="48">
        <f t="shared" si="160"/>
        <v>-0.35407182599898834</v>
      </c>
      <c r="K1005" s="7">
        <v>-527</v>
      </c>
      <c r="L1005" s="48">
        <f t="shared" si="161"/>
        <v>-13.32827516439049</v>
      </c>
      <c r="M1005" s="7">
        <v>0</v>
      </c>
      <c r="N1005" s="48">
        <f t="shared" si="162"/>
        <v>0</v>
      </c>
      <c r="O1005" s="13">
        <f t="shared" si="164"/>
        <v>27982</v>
      </c>
      <c r="P1005" s="48">
        <f t="shared" si="163"/>
        <v>707.6884167931208</v>
      </c>
    </row>
    <row r="1006" spans="1:16" ht="12.75">
      <c r="A1006" s="1">
        <f t="shared" si="165"/>
        <v>15</v>
      </c>
      <c r="B1006" s="4" t="s">
        <v>17</v>
      </c>
      <c r="C1006" s="5" t="s">
        <v>105</v>
      </c>
      <c r="D1006" s="49">
        <f t="shared" si="166"/>
        <v>8.232631975029816E-05</v>
      </c>
      <c r="E1006" s="7">
        <v>350</v>
      </c>
      <c r="F1006" s="7">
        <v>350</v>
      </c>
      <c r="G1006" s="7">
        <v>546130</v>
      </c>
      <c r="H1006" s="48">
        <f t="shared" si="157"/>
        <v>156037.14285714287</v>
      </c>
      <c r="I1006" s="7">
        <v>0</v>
      </c>
      <c r="J1006" s="48">
        <f t="shared" si="160"/>
        <v>0</v>
      </c>
      <c r="K1006" s="7">
        <v>-895</v>
      </c>
      <c r="L1006" s="48">
        <f t="shared" si="161"/>
        <v>-255.71428571428572</v>
      </c>
      <c r="M1006" s="7">
        <v>0</v>
      </c>
      <c r="N1006" s="48">
        <f t="shared" si="162"/>
        <v>0</v>
      </c>
      <c r="O1006" s="13">
        <f t="shared" si="164"/>
        <v>545585</v>
      </c>
      <c r="P1006" s="48">
        <f t="shared" si="163"/>
        <v>155881.42857142858</v>
      </c>
    </row>
    <row r="1007" spans="2:16" s="2" customFormat="1" ht="12.75">
      <c r="B1007" s="20"/>
      <c r="C1007" s="17" t="s">
        <v>180</v>
      </c>
      <c r="D1007" s="49">
        <f t="shared" si="166"/>
        <v>100</v>
      </c>
      <c r="E1007" s="15">
        <v>425137430</v>
      </c>
      <c r="F1007" s="15">
        <v>457213160</v>
      </c>
      <c r="G1007" s="15">
        <v>50149281</v>
      </c>
      <c r="H1007" s="48">
        <f t="shared" si="157"/>
        <v>10.968468405415102</v>
      </c>
      <c r="I1007" s="15">
        <v>87830</v>
      </c>
      <c r="J1007" s="48">
        <f t="shared" si="160"/>
        <v>0.019209858263922238</v>
      </c>
      <c r="K1007" s="15">
        <v>-29824912</v>
      </c>
      <c r="L1007" s="48">
        <f t="shared" si="161"/>
        <v>-6.523196313946869</v>
      </c>
      <c r="M1007" s="15">
        <v>0</v>
      </c>
      <c r="N1007" s="48">
        <f t="shared" si="162"/>
        <v>0</v>
      </c>
      <c r="O1007" s="16">
        <v>477625359</v>
      </c>
      <c r="P1007" s="48">
        <f t="shared" si="163"/>
        <v>104.46448194973216</v>
      </c>
    </row>
    <row r="1008" spans="2:16" ht="12.75">
      <c r="B1008" s="12"/>
      <c r="C1008" s="8"/>
      <c r="D1008" s="8"/>
      <c r="E1008" s="7"/>
      <c r="F1008" s="7"/>
      <c r="G1008" s="7"/>
      <c r="H1008" s="48"/>
      <c r="I1008" s="7"/>
      <c r="J1008" s="48"/>
      <c r="K1008" s="7"/>
      <c r="L1008" s="48"/>
      <c r="M1008" s="7"/>
      <c r="N1008" s="48"/>
      <c r="O1008" s="13"/>
      <c r="P1008" s="48"/>
    </row>
    <row r="1009" spans="2:16" ht="12.75">
      <c r="B1009" s="12"/>
      <c r="C1009" s="8"/>
      <c r="D1009" s="8"/>
      <c r="E1009" s="7"/>
      <c r="F1009" s="7"/>
      <c r="G1009" s="7"/>
      <c r="H1009" s="48"/>
      <c r="I1009" s="7"/>
      <c r="J1009" s="48"/>
      <c r="K1009" s="7"/>
      <c r="L1009" s="48"/>
      <c r="M1009" s="7"/>
      <c r="N1009" s="48"/>
      <c r="O1009" s="13"/>
      <c r="P1009" s="48"/>
    </row>
    <row r="1010" spans="2:16" ht="12.75">
      <c r="B1010" s="23" t="s">
        <v>202</v>
      </c>
      <c r="C1010" s="8"/>
      <c r="D1010" s="8"/>
      <c r="E1010" s="7"/>
      <c r="F1010" s="7"/>
      <c r="G1010" s="7"/>
      <c r="H1010" s="48"/>
      <c r="I1010" s="7"/>
      <c r="J1010" s="48"/>
      <c r="K1010" s="7"/>
      <c r="L1010" s="48"/>
      <c r="M1010" s="7"/>
      <c r="N1010" s="48">
        <v>0</v>
      </c>
      <c r="O1010" s="13"/>
      <c r="P1010" s="48"/>
    </row>
    <row r="1011" spans="1:16" ht="12.75">
      <c r="A1011" s="1">
        <v>1</v>
      </c>
      <c r="B1011" s="4" t="s">
        <v>17</v>
      </c>
      <c r="C1011" s="5" t="s">
        <v>124</v>
      </c>
      <c r="D1011" s="5"/>
      <c r="E1011" s="7">
        <v>4648032</v>
      </c>
      <c r="F1011" s="7">
        <v>4515781</v>
      </c>
      <c r="G1011" s="7">
        <v>-1985250</v>
      </c>
      <c r="H1011" s="48">
        <f t="shared" si="157"/>
        <v>-43.96249508113879</v>
      </c>
      <c r="I1011" s="7">
        <v>-729012</v>
      </c>
      <c r="J1011" s="48">
        <f t="shared" si="160"/>
        <v>-16.143652670490443</v>
      </c>
      <c r="K1011" s="7">
        <v>-1294576</v>
      </c>
      <c r="L1011" s="48">
        <f t="shared" si="161"/>
        <v>-28.667820693696175</v>
      </c>
      <c r="M1011" s="7">
        <v>0</v>
      </c>
      <c r="N1011" s="48">
        <f t="shared" si="162"/>
        <v>0</v>
      </c>
      <c r="O1011" s="13">
        <f>+F1011+G1011+I1011+K1011+M1011</f>
        <v>506943</v>
      </c>
      <c r="P1011" s="48">
        <f t="shared" si="163"/>
        <v>11.226031554674595</v>
      </c>
    </row>
    <row r="1012" spans="1:16" ht="12.75">
      <c r="A1012" s="1">
        <f>+A1011+1</f>
        <v>2</v>
      </c>
      <c r="B1012" s="4" t="s">
        <v>46</v>
      </c>
      <c r="C1012" s="5" t="s">
        <v>47</v>
      </c>
      <c r="D1012" s="5"/>
      <c r="E1012" s="7">
        <v>173373</v>
      </c>
      <c r="F1012" s="7">
        <v>137869</v>
      </c>
      <c r="G1012" s="7">
        <v>-45651</v>
      </c>
      <c r="H1012" s="48">
        <f t="shared" si="157"/>
        <v>-33.11186706221123</v>
      </c>
      <c r="I1012" s="7">
        <v>-4906</v>
      </c>
      <c r="J1012" s="48">
        <f t="shared" si="160"/>
        <v>-3.5584504130732797</v>
      </c>
      <c r="K1012" s="7">
        <v>-44434</v>
      </c>
      <c r="L1012" s="48">
        <f t="shared" si="161"/>
        <v>-32.22914505798983</v>
      </c>
      <c r="M1012" s="7">
        <v>0</v>
      </c>
      <c r="N1012" s="48">
        <f t="shared" si="162"/>
        <v>0</v>
      </c>
      <c r="O1012" s="13">
        <f>+F1012+G1012+I1012+K1012+M1012</f>
        <v>42878</v>
      </c>
      <c r="P1012" s="48">
        <f t="shared" si="163"/>
        <v>31.100537466725658</v>
      </c>
    </row>
    <row r="1013" spans="1:16" ht="12.75">
      <c r="A1013" s="1">
        <f>+A1012+1</f>
        <v>3</v>
      </c>
      <c r="B1013" s="4" t="s">
        <v>0</v>
      </c>
      <c r="C1013" s="5" t="s">
        <v>74</v>
      </c>
      <c r="D1013" s="5"/>
      <c r="E1013" s="7">
        <v>42602</v>
      </c>
      <c r="F1013" s="7">
        <v>42602</v>
      </c>
      <c r="G1013" s="7">
        <v>0</v>
      </c>
      <c r="H1013" s="48">
        <f t="shared" si="157"/>
        <v>0</v>
      </c>
      <c r="I1013" s="7">
        <v>0</v>
      </c>
      <c r="J1013" s="48">
        <f t="shared" si="160"/>
        <v>0</v>
      </c>
      <c r="K1013" s="7">
        <v>0</v>
      </c>
      <c r="L1013" s="48">
        <f t="shared" si="161"/>
        <v>0</v>
      </c>
      <c r="M1013" s="7">
        <v>0</v>
      </c>
      <c r="N1013" s="48">
        <f t="shared" si="162"/>
        <v>0</v>
      </c>
      <c r="O1013" s="13">
        <f>+F1013+G1013+I1013+K1013+M1013</f>
        <v>42602</v>
      </c>
      <c r="P1013" s="48">
        <f t="shared" si="163"/>
        <v>100</v>
      </c>
    </row>
    <row r="1014" spans="1:16" ht="12.75">
      <c r="A1014" s="1">
        <f>+A1013+1</f>
        <v>4</v>
      </c>
      <c r="B1014" s="4" t="s">
        <v>17</v>
      </c>
      <c r="C1014" s="5" t="s">
        <v>148</v>
      </c>
      <c r="D1014" s="5"/>
      <c r="E1014" s="7">
        <v>10519</v>
      </c>
      <c r="F1014" s="7">
        <v>13658</v>
      </c>
      <c r="G1014" s="7">
        <v>-10506</v>
      </c>
      <c r="H1014" s="48">
        <f t="shared" si="157"/>
        <v>-76.92195050519842</v>
      </c>
      <c r="I1014" s="7">
        <v>-1168</v>
      </c>
      <c r="J1014" s="48">
        <f t="shared" si="160"/>
        <v>-8.551764533606677</v>
      </c>
      <c r="K1014" s="7">
        <v>-2417</v>
      </c>
      <c r="L1014" s="48">
        <f t="shared" si="161"/>
        <v>-17.69658808024601</v>
      </c>
      <c r="M1014" s="7">
        <v>0</v>
      </c>
      <c r="N1014" s="48">
        <f t="shared" si="162"/>
        <v>0</v>
      </c>
      <c r="O1014" s="13">
        <f>+F1014+G1014+I1014+K1014+M1014</f>
        <v>-433</v>
      </c>
      <c r="P1014" s="48">
        <f t="shared" si="163"/>
        <v>-3.1703031190511055</v>
      </c>
    </row>
    <row r="1015" spans="1:16" ht="12.75">
      <c r="A1015" s="1">
        <f>+A1014+1</f>
        <v>5</v>
      </c>
      <c r="B1015" s="4" t="s">
        <v>23</v>
      </c>
      <c r="C1015" s="5" t="s">
        <v>66</v>
      </c>
      <c r="D1015" s="5"/>
      <c r="E1015" s="7">
        <v>212</v>
      </c>
      <c r="F1015" s="7">
        <v>211</v>
      </c>
      <c r="G1015" s="7">
        <v>-1099</v>
      </c>
      <c r="H1015" s="48">
        <f t="shared" si="157"/>
        <v>-520.8530805687204</v>
      </c>
      <c r="I1015" s="7">
        <v>0</v>
      </c>
      <c r="J1015" s="48">
        <f t="shared" si="160"/>
        <v>0</v>
      </c>
      <c r="K1015" s="7">
        <v>510</v>
      </c>
      <c r="L1015" s="48">
        <f t="shared" si="161"/>
        <v>241.70616113744074</v>
      </c>
      <c r="M1015" s="7">
        <v>0</v>
      </c>
      <c r="N1015" s="48">
        <f t="shared" si="162"/>
        <v>0</v>
      </c>
      <c r="O1015" s="13">
        <f>+F1015+G1015+I1015+K1015+M1015</f>
        <v>-378</v>
      </c>
      <c r="P1015" s="48">
        <f t="shared" si="163"/>
        <v>-179.14691943127963</v>
      </c>
    </row>
    <row r="1016" spans="2:16" s="2" customFormat="1" ht="12.75">
      <c r="B1016" s="20"/>
      <c r="C1016" s="17" t="s">
        <v>180</v>
      </c>
      <c r="D1016" s="17"/>
      <c r="E1016" s="15">
        <v>4874738</v>
      </c>
      <c r="F1016" s="15">
        <v>4709647</v>
      </c>
      <c r="G1016" s="15">
        <v>-2119480</v>
      </c>
      <c r="H1016" s="48">
        <f t="shared" si="157"/>
        <v>-45.00294820397367</v>
      </c>
      <c r="I1016" s="15">
        <v>-735086</v>
      </c>
      <c r="J1016" s="48">
        <f t="shared" si="160"/>
        <v>-15.608091222123441</v>
      </c>
      <c r="K1016" s="15">
        <v>-1340917</v>
      </c>
      <c r="L1016" s="48">
        <f t="shared" si="161"/>
        <v>-28.47170923850556</v>
      </c>
      <c r="M1016" s="15">
        <v>0</v>
      </c>
      <c r="N1016" s="48">
        <f t="shared" si="162"/>
        <v>0</v>
      </c>
      <c r="O1016" s="16">
        <v>514164</v>
      </c>
      <c r="P1016" s="48">
        <f t="shared" si="163"/>
        <v>10.917251335397324</v>
      </c>
    </row>
    <row r="1017" spans="2:16" ht="12.75">
      <c r="B1017" s="12"/>
      <c r="C1017" s="8"/>
      <c r="D1017" s="8"/>
      <c r="E1017" s="7"/>
      <c r="F1017" s="7"/>
      <c r="G1017" s="7"/>
      <c r="H1017" s="48"/>
      <c r="I1017" s="7"/>
      <c r="J1017" s="48"/>
      <c r="K1017" s="7"/>
      <c r="L1017" s="48"/>
      <c r="M1017" s="7"/>
      <c r="N1017" s="48"/>
      <c r="O1017" s="13"/>
      <c r="P1017" s="48"/>
    </row>
    <row r="1018" spans="2:16" ht="12.75">
      <c r="B1018" s="12"/>
      <c r="C1018" s="8"/>
      <c r="D1018" s="8"/>
      <c r="E1018" s="7"/>
      <c r="F1018" s="7"/>
      <c r="G1018" s="7"/>
      <c r="H1018" s="48"/>
      <c r="I1018" s="7"/>
      <c r="J1018" s="48"/>
      <c r="K1018" s="7"/>
      <c r="L1018" s="48"/>
      <c r="M1018" s="7"/>
      <c r="N1018" s="48"/>
      <c r="O1018" s="13"/>
      <c r="P1018" s="48"/>
    </row>
    <row r="1019" spans="2:16" ht="12.75">
      <c r="B1019" s="23" t="s">
        <v>203</v>
      </c>
      <c r="C1019" s="8"/>
      <c r="D1019" s="8"/>
      <c r="E1019" s="7"/>
      <c r="F1019" s="7"/>
      <c r="G1019" s="7"/>
      <c r="H1019" s="48"/>
      <c r="I1019" s="7"/>
      <c r="J1019" s="48"/>
      <c r="K1019" s="7"/>
      <c r="L1019" s="48"/>
      <c r="M1019" s="7"/>
      <c r="N1019" s="48"/>
      <c r="O1019" s="13"/>
      <c r="P1019" s="48"/>
    </row>
    <row r="1020" spans="1:16" ht="12.75">
      <c r="A1020" s="1">
        <v>1</v>
      </c>
      <c r="B1020" s="4" t="s">
        <v>0</v>
      </c>
      <c r="C1020" s="5" t="s">
        <v>170</v>
      </c>
      <c r="D1020" s="49">
        <f>(E1020*100)/$E$1051</f>
        <v>43.95421896589881</v>
      </c>
      <c r="E1020" s="7">
        <v>15294801</v>
      </c>
      <c r="F1020" s="7">
        <v>4221100</v>
      </c>
      <c r="G1020" s="7">
        <v>-142118</v>
      </c>
      <c r="H1020" s="48">
        <f t="shared" si="157"/>
        <v>-3.366847504205065</v>
      </c>
      <c r="I1020" s="7">
        <v>-3869839</v>
      </c>
      <c r="J1020" s="48">
        <f t="shared" si="160"/>
        <v>-91.67844874558764</v>
      </c>
      <c r="K1020" s="7">
        <v>-1630672</v>
      </c>
      <c r="L1020" s="48">
        <f t="shared" si="161"/>
        <v>-38.63144677927554</v>
      </c>
      <c r="M1020" s="7">
        <v>3322110</v>
      </c>
      <c r="N1020" s="48">
        <f t="shared" si="162"/>
        <v>78.7024709199024</v>
      </c>
      <c r="O1020" s="13">
        <f aca="true" t="shared" si="167" ref="O1020:O1050">+F1020+G1020+I1020+K1020+M1020</f>
        <v>1900581</v>
      </c>
      <c r="P1020" s="48">
        <f t="shared" si="163"/>
        <v>45.02572789083414</v>
      </c>
    </row>
    <row r="1021" spans="1:16" ht="12.75">
      <c r="A1021" s="1">
        <f>+A1020+1</f>
        <v>2</v>
      </c>
      <c r="B1021" s="4" t="s">
        <v>0</v>
      </c>
      <c r="C1021" s="5" t="s">
        <v>2</v>
      </c>
      <c r="D1021" s="49">
        <f aca="true" t="shared" si="168" ref="D1021:D1051">(E1021*100)/$E$1051</f>
        <v>8.333184614116163</v>
      </c>
      <c r="E1021" s="7">
        <v>2899708</v>
      </c>
      <c r="F1021" s="7">
        <v>3025825</v>
      </c>
      <c r="G1021" s="7">
        <v>-2295493</v>
      </c>
      <c r="H1021" s="48">
        <f t="shared" si="157"/>
        <v>-75.86337610403774</v>
      </c>
      <c r="I1021" s="7">
        <v>0</v>
      </c>
      <c r="J1021" s="48">
        <f t="shared" si="160"/>
        <v>0</v>
      </c>
      <c r="K1021" s="7">
        <v>-878322</v>
      </c>
      <c r="L1021" s="48">
        <f t="shared" si="161"/>
        <v>-29.027521419778076</v>
      </c>
      <c r="M1021" s="7">
        <v>0</v>
      </c>
      <c r="N1021" s="48">
        <f t="shared" si="162"/>
        <v>0</v>
      </c>
      <c r="O1021" s="13">
        <f t="shared" si="167"/>
        <v>-147990</v>
      </c>
      <c r="P1021" s="48">
        <f t="shared" si="163"/>
        <v>-4.890897523815819</v>
      </c>
    </row>
    <row r="1022" spans="1:16" ht="12.75">
      <c r="A1022" s="1">
        <f>+A1021+1</f>
        <v>3</v>
      </c>
      <c r="B1022" s="4" t="s">
        <v>0</v>
      </c>
      <c r="C1022" s="5" t="s">
        <v>98</v>
      </c>
      <c r="D1022" s="49">
        <f t="shared" si="168"/>
        <v>8.135685493714895</v>
      </c>
      <c r="E1022" s="7">
        <v>2830984</v>
      </c>
      <c r="F1022" s="7">
        <v>2824887</v>
      </c>
      <c r="G1022" s="7">
        <v>-1463927</v>
      </c>
      <c r="H1022" s="48">
        <f aca="true" t="shared" si="169" ref="H1022:H1085">+(G1022*100)/F1022</f>
        <v>-51.822497678668206</v>
      </c>
      <c r="I1022" s="7">
        <v>-158648</v>
      </c>
      <c r="J1022" s="48">
        <f t="shared" si="160"/>
        <v>-5.616083050401662</v>
      </c>
      <c r="K1022" s="7">
        <v>-893759</v>
      </c>
      <c r="L1022" s="48">
        <f t="shared" si="161"/>
        <v>-31.638752275754747</v>
      </c>
      <c r="M1022" s="7">
        <v>73</v>
      </c>
      <c r="N1022" s="48">
        <f t="shared" si="162"/>
        <v>0.002584174163426714</v>
      </c>
      <c r="O1022" s="13">
        <f t="shared" si="167"/>
        <v>308626</v>
      </c>
      <c r="P1022" s="48">
        <f t="shared" si="163"/>
        <v>10.925251169338809</v>
      </c>
    </row>
    <row r="1023" spans="1:16" ht="12.75">
      <c r="A1023" s="1">
        <f>+A1022+1</f>
        <v>4</v>
      </c>
      <c r="B1023" s="4" t="s">
        <v>17</v>
      </c>
      <c r="C1023" s="5" t="s">
        <v>148</v>
      </c>
      <c r="D1023" s="49">
        <f t="shared" si="168"/>
        <v>7.322845165592311</v>
      </c>
      <c r="E1023" s="7">
        <v>2548139</v>
      </c>
      <c r="F1023" s="7">
        <v>2551868</v>
      </c>
      <c r="G1023" s="7">
        <v>-1177411</v>
      </c>
      <c r="H1023" s="48">
        <f t="shared" si="169"/>
        <v>-46.13918118021778</v>
      </c>
      <c r="I1023" s="7">
        <v>-282913</v>
      </c>
      <c r="J1023" s="48">
        <f t="shared" si="160"/>
        <v>-11.08650604184856</v>
      </c>
      <c r="K1023" s="7">
        <v>-585396</v>
      </c>
      <c r="L1023" s="48">
        <f t="shared" si="161"/>
        <v>-22.93990128016026</v>
      </c>
      <c r="M1023" s="7">
        <v>0</v>
      </c>
      <c r="N1023" s="48">
        <f t="shared" si="162"/>
        <v>0</v>
      </c>
      <c r="O1023" s="13">
        <f t="shared" si="167"/>
        <v>506148</v>
      </c>
      <c r="P1023" s="48">
        <f t="shared" si="163"/>
        <v>19.834411497773395</v>
      </c>
    </row>
    <row r="1024" spans="1:16" ht="12.75">
      <c r="A1024" s="1">
        <f>+A1023+1</f>
        <v>5</v>
      </c>
      <c r="B1024" s="4" t="s">
        <v>17</v>
      </c>
      <c r="C1024" s="5" t="s">
        <v>93</v>
      </c>
      <c r="D1024" s="49">
        <f t="shared" si="168"/>
        <v>5.552405390366104</v>
      </c>
      <c r="E1024" s="7">
        <v>1932077</v>
      </c>
      <c r="F1024" s="7">
        <v>1911760</v>
      </c>
      <c r="G1024" s="7">
        <v>-589834</v>
      </c>
      <c r="H1024" s="48">
        <f t="shared" si="169"/>
        <v>-30.852931330292506</v>
      </c>
      <c r="I1024" s="7">
        <v>0</v>
      </c>
      <c r="J1024" s="48">
        <f t="shared" si="160"/>
        <v>0</v>
      </c>
      <c r="K1024" s="7">
        <v>-552824</v>
      </c>
      <c r="L1024" s="48">
        <f t="shared" si="161"/>
        <v>-28.917018872661842</v>
      </c>
      <c r="M1024" s="7">
        <v>0</v>
      </c>
      <c r="N1024" s="48">
        <f t="shared" si="162"/>
        <v>0</v>
      </c>
      <c r="O1024" s="13">
        <f t="shared" si="167"/>
        <v>769102</v>
      </c>
      <c r="P1024" s="48">
        <f t="shared" si="163"/>
        <v>40.23004979704565</v>
      </c>
    </row>
    <row r="1025" spans="1:16" ht="12.75">
      <c r="A1025" s="1">
        <f aca="true" t="shared" si="170" ref="A1025:A1050">+A1024+1</f>
        <v>6</v>
      </c>
      <c r="B1025" s="4" t="s">
        <v>17</v>
      </c>
      <c r="C1025" s="5" t="s">
        <v>122</v>
      </c>
      <c r="D1025" s="49">
        <f t="shared" si="168"/>
        <v>4.034308359511508</v>
      </c>
      <c r="E1025" s="7">
        <v>1403823</v>
      </c>
      <c r="F1025" s="7">
        <v>991045</v>
      </c>
      <c r="G1025" s="7">
        <v>-878139</v>
      </c>
      <c r="H1025" s="48">
        <f t="shared" si="169"/>
        <v>-88.60737907965834</v>
      </c>
      <c r="I1025" s="7">
        <v>-4492</v>
      </c>
      <c r="J1025" s="48">
        <f t="shared" si="160"/>
        <v>-0.4532589337517469</v>
      </c>
      <c r="K1025" s="7">
        <v>-670279</v>
      </c>
      <c r="L1025" s="48">
        <f t="shared" si="161"/>
        <v>-67.6335585165154</v>
      </c>
      <c r="M1025" s="7">
        <v>0</v>
      </c>
      <c r="N1025" s="48">
        <f t="shared" si="162"/>
        <v>0</v>
      </c>
      <c r="O1025" s="13">
        <f t="shared" si="167"/>
        <v>-561865</v>
      </c>
      <c r="P1025" s="48">
        <f t="shared" si="163"/>
        <v>-56.694196529925485</v>
      </c>
    </row>
    <row r="1026" spans="1:16" ht="12.75">
      <c r="A1026" s="1">
        <f t="shared" si="170"/>
        <v>7</v>
      </c>
      <c r="B1026" s="4" t="s">
        <v>46</v>
      </c>
      <c r="C1026" s="5" t="s">
        <v>47</v>
      </c>
      <c r="D1026" s="49">
        <f t="shared" si="168"/>
        <v>3.992945737429914</v>
      </c>
      <c r="E1026" s="7">
        <v>1389430</v>
      </c>
      <c r="F1026" s="7">
        <v>1387747</v>
      </c>
      <c r="G1026" s="7">
        <v>-797228</v>
      </c>
      <c r="H1026" s="48">
        <f t="shared" si="169"/>
        <v>-57.447647157587085</v>
      </c>
      <c r="I1026" s="7">
        <v>-50564</v>
      </c>
      <c r="J1026" s="48">
        <f t="shared" si="160"/>
        <v>-3.6436036251564587</v>
      </c>
      <c r="K1026" s="7">
        <v>-403595</v>
      </c>
      <c r="L1026" s="48">
        <f t="shared" si="161"/>
        <v>-29.082750674294378</v>
      </c>
      <c r="M1026" s="7">
        <v>0</v>
      </c>
      <c r="N1026" s="48">
        <f t="shared" si="162"/>
        <v>0</v>
      </c>
      <c r="O1026" s="13">
        <f t="shared" si="167"/>
        <v>136360</v>
      </c>
      <c r="P1026" s="48">
        <f t="shared" si="163"/>
        <v>9.82599854296208</v>
      </c>
    </row>
    <row r="1027" spans="1:16" ht="12.75">
      <c r="A1027" s="1">
        <f t="shared" si="170"/>
        <v>8</v>
      </c>
      <c r="B1027" s="4" t="s">
        <v>0</v>
      </c>
      <c r="C1027" s="5" t="s">
        <v>72</v>
      </c>
      <c r="D1027" s="49">
        <f t="shared" si="168"/>
        <v>3.7458419328244923</v>
      </c>
      <c r="E1027" s="7">
        <v>1303445</v>
      </c>
      <c r="F1027" s="7">
        <v>1255466</v>
      </c>
      <c r="G1027" s="7">
        <v>-935526</v>
      </c>
      <c r="H1027" s="48">
        <f t="shared" si="169"/>
        <v>-74.51623540581744</v>
      </c>
      <c r="I1027" s="7">
        <v>-1069</v>
      </c>
      <c r="J1027" s="48">
        <f t="shared" si="160"/>
        <v>-0.08514766628486953</v>
      </c>
      <c r="K1027" s="7">
        <v>-546063</v>
      </c>
      <c r="L1027" s="48">
        <f t="shared" si="161"/>
        <v>-43.494845738554446</v>
      </c>
      <c r="M1027" s="7">
        <v>0</v>
      </c>
      <c r="N1027" s="48">
        <f t="shared" si="162"/>
        <v>0</v>
      </c>
      <c r="O1027" s="13">
        <f t="shared" si="167"/>
        <v>-227192</v>
      </c>
      <c r="P1027" s="48">
        <f t="shared" si="163"/>
        <v>-18.09622881065676</v>
      </c>
    </row>
    <row r="1028" spans="1:16" ht="12.75">
      <c r="A1028" s="1">
        <f t="shared" si="170"/>
        <v>9</v>
      </c>
      <c r="B1028" s="4" t="s">
        <v>17</v>
      </c>
      <c r="C1028" s="14" t="s">
        <v>174</v>
      </c>
      <c r="D1028" s="49">
        <f t="shared" si="168"/>
        <v>2.794421158511494</v>
      </c>
      <c r="E1028" s="7">
        <v>972378</v>
      </c>
      <c r="F1028" s="7">
        <v>972378</v>
      </c>
      <c r="G1028" s="7">
        <v>-655951</v>
      </c>
      <c r="H1028" s="48">
        <f t="shared" si="169"/>
        <v>-67.45843694530316</v>
      </c>
      <c r="I1028" s="7">
        <v>-111</v>
      </c>
      <c r="J1028" s="48">
        <f t="shared" si="160"/>
        <v>-0.01141531379772064</v>
      </c>
      <c r="K1028" s="7">
        <v>-158051</v>
      </c>
      <c r="L1028" s="48">
        <f t="shared" si="161"/>
        <v>-16.254069919311213</v>
      </c>
      <c r="M1028" s="7">
        <v>0</v>
      </c>
      <c r="N1028" s="48">
        <f t="shared" si="162"/>
        <v>0</v>
      </c>
      <c r="O1028" s="13">
        <f t="shared" si="167"/>
        <v>158265</v>
      </c>
      <c r="P1028" s="48">
        <f t="shared" si="163"/>
        <v>16.2760778215879</v>
      </c>
    </row>
    <row r="1029" spans="1:16" ht="12.75">
      <c r="A1029" s="1">
        <f t="shared" si="170"/>
        <v>10</v>
      </c>
      <c r="B1029" s="4" t="s">
        <v>0</v>
      </c>
      <c r="C1029" s="5" t="s">
        <v>74</v>
      </c>
      <c r="D1029" s="49">
        <f t="shared" si="168"/>
        <v>2.301509633686032</v>
      </c>
      <c r="E1029" s="7">
        <v>800859</v>
      </c>
      <c r="F1029" s="7">
        <v>803585</v>
      </c>
      <c r="G1029" s="7">
        <v>-738657</v>
      </c>
      <c r="H1029" s="48">
        <f t="shared" si="169"/>
        <v>-91.92020756982771</v>
      </c>
      <c r="I1029" s="7">
        <v>0</v>
      </c>
      <c r="J1029" s="48">
        <f t="shared" si="160"/>
        <v>0</v>
      </c>
      <c r="K1029" s="7">
        <v>-363326</v>
      </c>
      <c r="L1029" s="48">
        <f t="shared" si="161"/>
        <v>-45.21313862254771</v>
      </c>
      <c r="M1029" s="7">
        <v>0</v>
      </c>
      <c r="N1029" s="48">
        <f t="shared" si="162"/>
        <v>0</v>
      </c>
      <c r="O1029" s="13">
        <f t="shared" si="167"/>
        <v>-298398</v>
      </c>
      <c r="P1029" s="48">
        <f t="shared" si="163"/>
        <v>-37.13334619237542</v>
      </c>
    </row>
    <row r="1030" spans="1:16" ht="12.75">
      <c r="A1030" s="1">
        <f t="shared" si="170"/>
        <v>11</v>
      </c>
      <c r="B1030" s="4" t="s">
        <v>23</v>
      </c>
      <c r="C1030" s="5" t="s">
        <v>66</v>
      </c>
      <c r="D1030" s="49">
        <f t="shared" si="168"/>
        <v>2.24857133997624</v>
      </c>
      <c r="E1030" s="7">
        <v>782438</v>
      </c>
      <c r="F1030" s="7">
        <v>782688</v>
      </c>
      <c r="G1030" s="7">
        <v>-384390</v>
      </c>
      <c r="H1030" s="48">
        <f t="shared" si="169"/>
        <v>-49.11152336563228</v>
      </c>
      <c r="I1030" s="7">
        <v>-121569</v>
      </c>
      <c r="J1030" s="48">
        <f t="shared" si="160"/>
        <v>-15.532242732736416</v>
      </c>
      <c r="K1030" s="7">
        <v>-214990</v>
      </c>
      <c r="L1030" s="48">
        <f t="shared" si="161"/>
        <v>-27.46816100412936</v>
      </c>
      <c r="M1030" s="7">
        <v>0</v>
      </c>
      <c r="N1030" s="48">
        <f t="shared" si="162"/>
        <v>0</v>
      </c>
      <c r="O1030" s="13">
        <f t="shared" si="167"/>
        <v>61739</v>
      </c>
      <c r="P1030" s="48">
        <f t="shared" si="163"/>
        <v>7.888072897501942</v>
      </c>
    </row>
    <row r="1031" spans="1:16" ht="12.75">
      <c r="A1031" s="1">
        <f t="shared" si="170"/>
        <v>12</v>
      </c>
      <c r="B1031" s="4" t="s">
        <v>17</v>
      </c>
      <c r="C1031" s="5" t="s">
        <v>121</v>
      </c>
      <c r="D1031" s="49">
        <f t="shared" si="168"/>
        <v>1.6537059665029146</v>
      </c>
      <c r="E1031" s="7">
        <v>575442</v>
      </c>
      <c r="F1031" s="7">
        <v>568432</v>
      </c>
      <c r="G1031" s="7">
        <v>-172900</v>
      </c>
      <c r="H1031" s="48">
        <f t="shared" si="169"/>
        <v>-30.417006783573058</v>
      </c>
      <c r="I1031" s="7">
        <v>-95042</v>
      </c>
      <c r="J1031" s="48">
        <f t="shared" si="160"/>
        <v>-16.72002983646241</v>
      </c>
      <c r="K1031" s="7">
        <v>-228410</v>
      </c>
      <c r="L1031" s="48">
        <f t="shared" si="161"/>
        <v>-40.182466856193884</v>
      </c>
      <c r="M1031" s="7">
        <v>0</v>
      </c>
      <c r="N1031" s="48">
        <f t="shared" si="162"/>
        <v>0</v>
      </c>
      <c r="O1031" s="13">
        <f t="shared" si="167"/>
        <v>72080</v>
      </c>
      <c r="P1031" s="48">
        <f t="shared" si="163"/>
        <v>12.680496523770653</v>
      </c>
    </row>
    <row r="1032" spans="1:16" ht="12.75">
      <c r="A1032" s="1">
        <f t="shared" si="170"/>
        <v>13</v>
      </c>
      <c r="B1032" s="4" t="s">
        <v>17</v>
      </c>
      <c r="C1032" s="5" t="s">
        <v>146</v>
      </c>
      <c r="D1032" s="49">
        <f t="shared" si="168"/>
        <v>1.171352787646172</v>
      </c>
      <c r="E1032" s="7">
        <v>407597</v>
      </c>
      <c r="F1032" s="7">
        <v>403287</v>
      </c>
      <c r="G1032" s="7">
        <v>-113938</v>
      </c>
      <c r="H1032" s="48">
        <f t="shared" si="169"/>
        <v>-28.252336425424076</v>
      </c>
      <c r="I1032" s="7">
        <v>0</v>
      </c>
      <c r="J1032" s="48">
        <f aca="true" t="shared" si="171" ref="J1032:J1095">+(I1032*100)/F1032</f>
        <v>0</v>
      </c>
      <c r="K1032" s="7">
        <v>-351774</v>
      </c>
      <c r="L1032" s="48">
        <f aca="true" t="shared" si="172" ref="L1032:L1095">+(K1032*100)/F1032</f>
        <v>-87.22671447381146</v>
      </c>
      <c r="M1032" s="7">
        <v>0</v>
      </c>
      <c r="N1032" s="48">
        <f aca="true" t="shared" si="173" ref="N1032:N1095">+(M1032*100)/F1032</f>
        <v>0</v>
      </c>
      <c r="O1032" s="13">
        <f t="shared" si="167"/>
        <v>-62425</v>
      </c>
      <c r="P1032" s="48">
        <f aca="true" t="shared" si="174" ref="P1032:P1095">+(O1032*100)/F1032</f>
        <v>-15.479050899235531</v>
      </c>
    </row>
    <row r="1033" spans="1:16" ht="12.75">
      <c r="A1033" s="1">
        <f t="shared" si="170"/>
        <v>14</v>
      </c>
      <c r="B1033" s="4" t="s">
        <v>17</v>
      </c>
      <c r="C1033" s="5" t="s">
        <v>95</v>
      </c>
      <c r="D1033" s="49">
        <f t="shared" si="168"/>
        <v>1.1086205791129191</v>
      </c>
      <c r="E1033" s="7">
        <v>385768</v>
      </c>
      <c r="F1033" s="7">
        <v>384359</v>
      </c>
      <c r="G1033" s="7">
        <v>-202783</v>
      </c>
      <c r="H1033" s="48">
        <f t="shared" si="169"/>
        <v>-52.75874898207145</v>
      </c>
      <c r="I1033" s="7">
        <v>-19454</v>
      </c>
      <c r="J1033" s="48">
        <f t="shared" si="171"/>
        <v>-5.061413938531425</v>
      </c>
      <c r="K1033" s="7">
        <v>-157255</v>
      </c>
      <c r="L1033" s="48">
        <f t="shared" si="172"/>
        <v>-40.91357298775364</v>
      </c>
      <c r="M1033" s="7">
        <v>0</v>
      </c>
      <c r="N1033" s="48">
        <f t="shared" si="173"/>
        <v>0</v>
      </c>
      <c r="O1033" s="13">
        <f t="shared" si="167"/>
        <v>4867</v>
      </c>
      <c r="P1033" s="48">
        <f t="shared" si="174"/>
        <v>1.2662640916434895</v>
      </c>
    </row>
    <row r="1034" spans="1:16" ht="12.75">
      <c r="A1034" s="1">
        <f t="shared" si="170"/>
        <v>15</v>
      </c>
      <c r="B1034" s="4" t="s">
        <v>17</v>
      </c>
      <c r="C1034" s="5" t="s">
        <v>162</v>
      </c>
      <c r="D1034" s="49">
        <f t="shared" si="168"/>
        <v>0.851127982815358</v>
      </c>
      <c r="E1034" s="7">
        <v>296168</v>
      </c>
      <c r="F1034" s="7">
        <v>269641</v>
      </c>
      <c r="G1034" s="7">
        <v>-213667</v>
      </c>
      <c r="H1034" s="48">
        <f t="shared" si="169"/>
        <v>-79.24128748966218</v>
      </c>
      <c r="I1034" s="7">
        <v>-40440</v>
      </c>
      <c r="J1034" s="48">
        <f t="shared" si="171"/>
        <v>-14.99771918958912</v>
      </c>
      <c r="K1034" s="7">
        <v>-69418</v>
      </c>
      <c r="L1034" s="48">
        <f t="shared" si="172"/>
        <v>-25.74460115486888</v>
      </c>
      <c r="M1034" s="7">
        <v>0</v>
      </c>
      <c r="N1034" s="48">
        <f t="shared" si="173"/>
        <v>0</v>
      </c>
      <c r="O1034" s="13">
        <f t="shared" si="167"/>
        <v>-53884</v>
      </c>
      <c r="P1034" s="48">
        <f t="shared" si="174"/>
        <v>-19.983607834120182</v>
      </c>
    </row>
    <row r="1035" spans="1:16" ht="12.75">
      <c r="A1035" s="1">
        <f t="shared" si="170"/>
        <v>16</v>
      </c>
      <c r="B1035" s="4" t="s">
        <v>17</v>
      </c>
      <c r="C1035" s="5" t="s">
        <v>116</v>
      </c>
      <c r="D1035" s="49">
        <f t="shared" si="168"/>
        <v>0.8018135525422982</v>
      </c>
      <c r="E1035" s="7">
        <v>279008</v>
      </c>
      <c r="F1035" s="7">
        <v>279008</v>
      </c>
      <c r="G1035" s="7">
        <v>-81219</v>
      </c>
      <c r="H1035" s="48">
        <f t="shared" si="169"/>
        <v>-29.109917995182933</v>
      </c>
      <c r="I1035" s="7">
        <v>-2473</v>
      </c>
      <c r="J1035" s="48">
        <f t="shared" si="171"/>
        <v>-0.8863545131322399</v>
      </c>
      <c r="K1035" s="7">
        <v>-31465</v>
      </c>
      <c r="L1035" s="48">
        <f t="shared" si="172"/>
        <v>-11.277454409909394</v>
      </c>
      <c r="M1035" s="7">
        <v>0</v>
      </c>
      <c r="N1035" s="48">
        <f t="shared" si="173"/>
        <v>0</v>
      </c>
      <c r="O1035" s="13">
        <f t="shared" si="167"/>
        <v>163851</v>
      </c>
      <c r="P1035" s="48">
        <f t="shared" si="174"/>
        <v>58.72627308177543</v>
      </c>
    </row>
    <row r="1036" spans="1:16" ht="12.75">
      <c r="A1036" s="1">
        <f t="shared" si="170"/>
        <v>17</v>
      </c>
      <c r="B1036" s="4" t="s">
        <v>0</v>
      </c>
      <c r="C1036" s="5" t="s">
        <v>59</v>
      </c>
      <c r="D1036" s="49">
        <f t="shared" si="168"/>
        <v>0.6255489499316854</v>
      </c>
      <c r="E1036" s="7">
        <v>217673</v>
      </c>
      <c r="F1036" s="7">
        <v>194711</v>
      </c>
      <c r="G1036" s="7">
        <v>-33590</v>
      </c>
      <c r="H1036" s="48">
        <f t="shared" si="169"/>
        <v>-17.25120820087206</v>
      </c>
      <c r="I1036" s="7">
        <v>-150717</v>
      </c>
      <c r="J1036" s="48">
        <f t="shared" si="171"/>
        <v>-77.40548813369558</v>
      </c>
      <c r="K1036" s="7">
        <v>-44976</v>
      </c>
      <c r="L1036" s="48">
        <f t="shared" si="172"/>
        <v>-23.09884906348383</v>
      </c>
      <c r="M1036" s="7">
        <v>0</v>
      </c>
      <c r="N1036" s="48">
        <f t="shared" si="173"/>
        <v>0</v>
      </c>
      <c r="O1036" s="13">
        <f t="shared" si="167"/>
        <v>-34572</v>
      </c>
      <c r="P1036" s="48">
        <f t="shared" si="174"/>
        <v>-17.75554539805147</v>
      </c>
    </row>
    <row r="1037" spans="1:16" ht="12.75">
      <c r="A1037" s="1">
        <f t="shared" si="170"/>
        <v>18</v>
      </c>
      <c r="B1037" s="4" t="s">
        <v>17</v>
      </c>
      <c r="C1037" s="5" t="s">
        <v>129</v>
      </c>
      <c r="D1037" s="49">
        <f t="shared" si="168"/>
        <v>0.34891971079098305</v>
      </c>
      <c r="E1037" s="7">
        <v>121414</v>
      </c>
      <c r="F1037" s="7">
        <v>120065</v>
      </c>
      <c r="G1037" s="7">
        <v>-51331</v>
      </c>
      <c r="H1037" s="48">
        <f t="shared" si="169"/>
        <v>-42.75267563403157</v>
      </c>
      <c r="I1037" s="7">
        <v>0</v>
      </c>
      <c r="J1037" s="48">
        <f t="shared" si="171"/>
        <v>0</v>
      </c>
      <c r="K1037" s="7">
        <v>-68766</v>
      </c>
      <c r="L1037" s="48">
        <f t="shared" si="172"/>
        <v>-57.27397659601049</v>
      </c>
      <c r="M1037" s="7">
        <v>0</v>
      </c>
      <c r="N1037" s="48">
        <f t="shared" si="173"/>
        <v>0</v>
      </c>
      <c r="O1037" s="13">
        <f t="shared" si="167"/>
        <v>-32</v>
      </c>
      <c r="P1037" s="48">
        <f t="shared" si="174"/>
        <v>-0.026652230042060552</v>
      </c>
    </row>
    <row r="1038" spans="1:16" ht="12.75">
      <c r="A1038" s="1">
        <f t="shared" si="170"/>
        <v>19</v>
      </c>
      <c r="B1038" s="4" t="s">
        <v>0</v>
      </c>
      <c r="C1038" s="5" t="s">
        <v>96</v>
      </c>
      <c r="D1038" s="49">
        <f t="shared" si="168"/>
        <v>0.2929610519170309</v>
      </c>
      <c r="E1038" s="7">
        <v>101942</v>
      </c>
      <c r="F1038" s="7">
        <v>101942</v>
      </c>
      <c r="G1038" s="7">
        <v>-12632</v>
      </c>
      <c r="H1038" s="48">
        <f t="shared" si="169"/>
        <v>-12.391359792823371</v>
      </c>
      <c r="I1038" s="7">
        <v>-46748</v>
      </c>
      <c r="J1038" s="48">
        <f t="shared" si="171"/>
        <v>-45.85744835298503</v>
      </c>
      <c r="K1038" s="7">
        <v>-11055</v>
      </c>
      <c r="L1038" s="48">
        <f t="shared" si="172"/>
        <v>-10.844401718624315</v>
      </c>
      <c r="M1038" s="7">
        <v>0</v>
      </c>
      <c r="N1038" s="48">
        <f t="shared" si="173"/>
        <v>0</v>
      </c>
      <c r="O1038" s="13">
        <f t="shared" si="167"/>
        <v>31507</v>
      </c>
      <c r="P1038" s="48">
        <f t="shared" si="174"/>
        <v>30.906790135567284</v>
      </c>
    </row>
    <row r="1039" spans="1:16" ht="12.75">
      <c r="A1039" s="1">
        <f t="shared" si="170"/>
        <v>20</v>
      </c>
      <c r="B1039" s="4" t="s">
        <v>0</v>
      </c>
      <c r="C1039" s="5" t="s">
        <v>11</v>
      </c>
      <c r="D1039" s="49">
        <f t="shared" si="168"/>
        <v>0.1542455370656138</v>
      </c>
      <c r="E1039" s="7">
        <v>53673</v>
      </c>
      <c r="F1039" s="7">
        <v>53673</v>
      </c>
      <c r="G1039" s="7">
        <v>-44007</v>
      </c>
      <c r="H1039" s="48">
        <f t="shared" si="169"/>
        <v>-81.99094516796154</v>
      </c>
      <c r="I1039" s="7">
        <v>-4010</v>
      </c>
      <c r="J1039" s="48">
        <f t="shared" si="171"/>
        <v>-7.471167998807594</v>
      </c>
      <c r="K1039" s="7">
        <v>-15558</v>
      </c>
      <c r="L1039" s="48">
        <f t="shared" si="172"/>
        <v>-28.986641328042033</v>
      </c>
      <c r="M1039" s="7">
        <v>0</v>
      </c>
      <c r="N1039" s="48">
        <f t="shared" si="173"/>
        <v>0</v>
      </c>
      <c r="O1039" s="13">
        <f t="shared" si="167"/>
        <v>-9902</v>
      </c>
      <c r="P1039" s="48">
        <f t="shared" si="174"/>
        <v>-18.448754494811173</v>
      </c>
    </row>
    <row r="1040" spans="1:16" ht="12.75">
      <c r="A1040" s="1">
        <f t="shared" si="170"/>
        <v>21</v>
      </c>
      <c r="B1040" s="4" t="s">
        <v>0</v>
      </c>
      <c r="C1040" s="10" t="s">
        <v>109</v>
      </c>
      <c r="D1040" s="49">
        <f t="shared" si="168"/>
        <v>0.1463195930858295</v>
      </c>
      <c r="E1040" s="7">
        <v>50915</v>
      </c>
      <c r="F1040" s="7">
        <v>31433</v>
      </c>
      <c r="G1040" s="7">
        <v>-3151</v>
      </c>
      <c r="H1040" s="48">
        <f t="shared" si="169"/>
        <v>-10.02449654821366</v>
      </c>
      <c r="I1040" s="7">
        <v>-8610</v>
      </c>
      <c r="J1040" s="48">
        <f t="shared" si="171"/>
        <v>-27.391594820729807</v>
      </c>
      <c r="K1040" s="7">
        <v>-24863</v>
      </c>
      <c r="L1040" s="48">
        <f t="shared" si="172"/>
        <v>-79.09839977094137</v>
      </c>
      <c r="M1040" s="7">
        <v>3403</v>
      </c>
      <c r="N1040" s="48">
        <f t="shared" si="173"/>
        <v>10.826201762478924</v>
      </c>
      <c r="O1040" s="13">
        <f t="shared" si="167"/>
        <v>-1788</v>
      </c>
      <c r="P1040" s="48">
        <f t="shared" si="174"/>
        <v>-5.688289377405911</v>
      </c>
    </row>
    <row r="1041" spans="1:16" ht="12.75">
      <c r="A1041" s="1">
        <f t="shared" si="170"/>
        <v>22</v>
      </c>
      <c r="B1041" s="4" t="s">
        <v>23</v>
      </c>
      <c r="C1041" s="5" t="s">
        <v>34</v>
      </c>
      <c r="D1041" s="49">
        <f t="shared" si="168"/>
        <v>0.1065461831220098</v>
      </c>
      <c r="E1041" s="7">
        <v>37075</v>
      </c>
      <c r="F1041" s="7">
        <v>39512</v>
      </c>
      <c r="G1041" s="7">
        <v>-47178</v>
      </c>
      <c r="H1041" s="48">
        <f t="shared" si="169"/>
        <v>-119.40170074913951</v>
      </c>
      <c r="I1041" s="7">
        <v>-5387</v>
      </c>
      <c r="J1041" s="48">
        <f t="shared" si="171"/>
        <v>-13.63383275966795</v>
      </c>
      <c r="K1041" s="7">
        <v>-8356</v>
      </c>
      <c r="L1041" s="48">
        <f t="shared" si="172"/>
        <v>-21.148005669163798</v>
      </c>
      <c r="M1041" s="7">
        <v>0</v>
      </c>
      <c r="N1041" s="48">
        <f t="shared" si="173"/>
        <v>0</v>
      </c>
      <c r="O1041" s="13">
        <f t="shared" si="167"/>
        <v>-21409</v>
      </c>
      <c r="P1041" s="48">
        <f t="shared" si="174"/>
        <v>-54.18353917797125</v>
      </c>
    </row>
    <row r="1042" spans="1:16" ht="12.75">
      <c r="A1042" s="1">
        <f t="shared" si="170"/>
        <v>23</v>
      </c>
      <c r="B1042" s="4" t="s">
        <v>23</v>
      </c>
      <c r="C1042" s="5" t="s">
        <v>64</v>
      </c>
      <c r="D1042" s="49">
        <f t="shared" si="168"/>
        <v>0.10124114592596853</v>
      </c>
      <c r="E1042" s="7">
        <v>35229</v>
      </c>
      <c r="F1042" s="7">
        <v>34898</v>
      </c>
      <c r="G1042" s="7">
        <v>-16357</v>
      </c>
      <c r="H1042" s="48">
        <f t="shared" si="169"/>
        <v>-46.87088085277093</v>
      </c>
      <c r="I1042" s="7">
        <v>-7564</v>
      </c>
      <c r="J1042" s="48">
        <f t="shared" si="171"/>
        <v>-21.674594532637972</v>
      </c>
      <c r="K1042" s="7">
        <v>-22689</v>
      </c>
      <c r="L1042" s="48">
        <f t="shared" si="172"/>
        <v>-65.01518711674021</v>
      </c>
      <c r="M1042" s="7">
        <v>0</v>
      </c>
      <c r="N1042" s="48">
        <f t="shared" si="173"/>
        <v>0</v>
      </c>
      <c r="O1042" s="13">
        <f t="shared" si="167"/>
        <v>-11712</v>
      </c>
      <c r="P1042" s="48">
        <f t="shared" si="174"/>
        <v>-33.56066250214912</v>
      </c>
    </row>
    <row r="1043" spans="1:16" ht="12.75">
      <c r="A1043" s="1">
        <f t="shared" si="170"/>
        <v>24</v>
      </c>
      <c r="B1043" s="4" t="s">
        <v>23</v>
      </c>
      <c r="C1043" s="5" t="s">
        <v>24</v>
      </c>
      <c r="D1043" s="49">
        <f t="shared" si="168"/>
        <v>0.10026980108725674</v>
      </c>
      <c r="E1043" s="7">
        <v>34891</v>
      </c>
      <c r="F1043" s="7">
        <v>56949</v>
      </c>
      <c r="G1043" s="7">
        <v>-16493</v>
      </c>
      <c r="H1043" s="48">
        <f t="shared" si="169"/>
        <v>-28.96100019315528</v>
      </c>
      <c r="I1043" s="7">
        <v>0</v>
      </c>
      <c r="J1043" s="48">
        <f t="shared" si="171"/>
        <v>0</v>
      </c>
      <c r="K1043" s="7">
        <v>-36</v>
      </c>
      <c r="L1043" s="48">
        <f t="shared" si="172"/>
        <v>-0.06321445503871885</v>
      </c>
      <c r="M1043" s="7">
        <v>0</v>
      </c>
      <c r="N1043" s="48">
        <f t="shared" si="173"/>
        <v>0</v>
      </c>
      <c r="O1043" s="13">
        <f t="shared" si="167"/>
        <v>40420</v>
      </c>
      <c r="P1043" s="48">
        <f t="shared" si="174"/>
        <v>70.975785351806</v>
      </c>
    </row>
    <row r="1044" spans="1:16" ht="12.75">
      <c r="A1044" s="1">
        <f t="shared" si="170"/>
        <v>25</v>
      </c>
      <c r="B1044" s="4" t="s">
        <v>0</v>
      </c>
      <c r="C1044" s="5" t="s">
        <v>147</v>
      </c>
      <c r="D1044" s="49">
        <f t="shared" si="168"/>
        <v>0.06137290051931601</v>
      </c>
      <c r="E1044" s="7">
        <v>21356</v>
      </c>
      <c r="F1044" s="7">
        <v>21462</v>
      </c>
      <c r="G1044" s="7">
        <v>-20676</v>
      </c>
      <c r="H1044" s="48">
        <f t="shared" si="169"/>
        <v>-96.33771316745876</v>
      </c>
      <c r="I1044" s="7">
        <v>-3</v>
      </c>
      <c r="J1044" s="48">
        <f t="shared" si="171"/>
        <v>-0.01397819401733296</v>
      </c>
      <c r="K1044" s="7">
        <v>-31362</v>
      </c>
      <c r="L1044" s="48">
        <f t="shared" si="172"/>
        <v>-146.12804025719876</v>
      </c>
      <c r="M1044" s="7">
        <v>0</v>
      </c>
      <c r="N1044" s="48">
        <f t="shared" si="173"/>
        <v>0</v>
      </c>
      <c r="O1044" s="13">
        <f t="shared" si="167"/>
        <v>-30579</v>
      </c>
      <c r="P1044" s="48">
        <f t="shared" si="174"/>
        <v>-142.47973161867486</v>
      </c>
    </row>
    <row r="1045" spans="1:16" ht="12.75">
      <c r="A1045" s="1">
        <f t="shared" si="170"/>
        <v>26</v>
      </c>
      <c r="B1045" s="4" t="s">
        <v>17</v>
      </c>
      <c r="C1045" s="5" t="s">
        <v>44</v>
      </c>
      <c r="D1045" s="49">
        <f t="shared" si="168"/>
        <v>0.05492696420798309</v>
      </c>
      <c r="E1045" s="7">
        <v>19113</v>
      </c>
      <c r="F1045" s="7">
        <v>19113</v>
      </c>
      <c r="G1045" s="7">
        <v>-29000</v>
      </c>
      <c r="H1045" s="48">
        <f t="shared" si="169"/>
        <v>-151.72918955684614</v>
      </c>
      <c r="I1045" s="7">
        <v>-4869</v>
      </c>
      <c r="J1045" s="48">
        <f t="shared" si="171"/>
        <v>-25.474807722492546</v>
      </c>
      <c r="K1045" s="7">
        <v>-6914</v>
      </c>
      <c r="L1045" s="48">
        <f t="shared" si="172"/>
        <v>-36.1743316067598</v>
      </c>
      <c r="M1045" s="7">
        <v>0</v>
      </c>
      <c r="N1045" s="48">
        <f t="shared" si="173"/>
        <v>0</v>
      </c>
      <c r="O1045" s="13">
        <f t="shared" si="167"/>
        <v>-21670</v>
      </c>
      <c r="P1045" s="48">
        <f t="shared" si="174"/>
        <v>-113.37832888609847</v>
      </c>
    </row>
    <row r="1046" spans="1:16" ht="12.75">
      <c r="A1046" s="1">
        <f t="shared" si="170"/>
        <v>27</v>
      </c>
      <c r="B1046" s="4" t="s">
        <v>0</v>
      </c>
      <c r="C1046" s="5" t="s">
        <v>50</v>
      </c>
      <c r="D1046" s="49">
        <f t="shared" si="168"/>
        <v>0.0021927103903464184</v>
      </c>
      <c r="E1046" s="7">
        <v>763</v>
      </c>
      <c r="F1046" s="7">
        <v>763</v>
      </c>
      <c r="G1046" s="7">
        <v>0</v>
      </c>
      <c r="H1046" s="48">
        <f t="shared" si="169"/>
        <v>0</v>
      </c>
      <c r="I1046" s="7">
        <v>0</v>
      </c>
      <c r="J1046" s="48">
        <f t="shared" si="171"/>
        <v>0</v>
      </c>
      <c r="K1046" s="7">
        <v>-280</v>
      </c>
      <c r="L1046" s="48">
        <f t="shared" si="172"/>
        <v>-36.69724770642202</v>
      </c>
      <c r="M1046" s="7">
        <v>0</v>
      </c>
      <c r="N1046" s="48">
        <f t="shared" si="173"/>
        <v>0</v>
      </c>
      <c r="O1046" s="13">
        <f t="shared" si="167"/>
        <v>483</v>
      </c>
      <c r="P1046" s="48">
        <f t="shared" si="174"/>
        <v>63.30275229357798</v>
      </c>
    </row>
    <row r="1047" spans="1:16" ht="12.75">
      <c r="A1047" s="1">
        <f t="shared" si="170"/>
        <v>28</v>
      </c>
      <c r="B1047" s="4" t="s">
        <v>17</v>
      </c>
      <c r="C1047" s="5" t="s">
        <v>119</v>
      </c>
      <c r="D1047" s="49">
        <f t="shared" si="168"/>
        <v>0.0012702201737000223</v>
      </c>
      <c r="E1047" s="7">
        <v>442</v>
      </c>
      <c r="F1047" s="7">
        <v>442</v>
      </c>
      <c r="G1047" s="7">
        <v>-126</v>
      </c>
      <c r="H1047" s="48">
        <f t="shared" si="169"/>
        <v>-28.506787330316744</v>
      </c>
      <c r="I1047" s="7">
        <v>-88</v>
      </c>
      <c r="J1047" s="48">
        <f t="shared" si="171"/>
        <v>-19.90950226244344</v>
      </c>
      <c r="K1047" s="7">
        <v>-232</v>
      </c>
      <c r="L1047" s="48">
        <f t="shared" si="172"/>
        <v>-52.48868778280543</v>
      </c>
      <c r="M1047" s="7">
        <v>0</v>
      </c>
      <c r="N1047" s="48">
        <f t="shared" si="173"/>
        <v>0</v>
      </c>
      <c r="O1047" s="13">
        <f t="shared" si="167"/>
        <v>-4</v>
      </c>
      <c r="P1047" s="48">
        <f t="shared" si="174"/>
        <v>-0.9049773755656109</v>
      </c>
    </row>
    <row r="1048" spans="1:16" ht="12.75">
      <c r="A1048" s="1">
        <f t="shared" si="170"/>
        <v>29</v>
      </c>
      <c r="B1048" s="4" t="s">
        <v>17</v>
      </c>
      <c r="C1048" s="5" t="s">
        <v>105</v>
      </c>
      <c r="D1048" s="49">
        <f t="shared" si="168"/>
        <v>0.0009799662426056733</v>
      </c>
      <c r="E1048" s="7">
        <v>341</v>
      </c>
      <c r="F1048" s="7">
        <v>1182</v>
      </c>
      <c r="G1048" s="7">
        <v>264</v>
      </c>
      <c r="H1048" s="48">
        <f t="shared" si="169"/>
        <v>22.33502538071066</v>
      </c>
      <c r="I1048" s="7">
        <v>-14</v>
      </c>
      <c r="J1048" s="48">
        <f t="shared" si="171"/>
        <v>-1.1844331641285957</v>
      </c>
      <c r="K1048" s="7">
        <v>-876</v>
      </c>
      <c r="L1048" s="48">
        <f t="shared" si="172"/>
        <v>-74.11167512690355</v>
      </c>
      <c r="M1048" s="7">
        <v>0</v>
      </c>
      <c r="N1048" s="48">
        <f t="shared" si="173"/>
        <v>0</v>
      </c>
      <c r="O1048" s="13">
        <f t="shared" si="167"/>
        <v>556</v>
      </c>
      <c r="P1048" s="48">
        <f t="shared" si="174"/>
        <v>47.03891708967851</v>
      </c>
    </row>
    <row r="1049" spans="1:16" ht="12.75">
      <c r="A1049" s="1">
        <f t="shared" si="170"/>
        <v>30</v>
      </c>
      <c r="B1049" s="4" t="s">
        <v>0</v>
      </c>
      <c r="C1049" s="5" t="s">
        <v>65</v>
      </c>
      <c r="D1049" s="49">
        <f t="shared" si="168"/>
        <v>0.0005287794388253486</v>
      </c>
      <c r="E1049" s="7">
        <v>184</v>
      </c>
      <c r="F1049" s="7">
        <v>415</v>
      </c>
      <c r="G1049" s="7">
        <v>0</v>
      </c>
      <c r="H1049" s="48">
        <f t="shared" si="169"/>
        <v>0</v>
      </c>
      <c r="I1049" s="7">
        <v>-4</v>
      </c>
      <c r="J1049" s="48">
        <f t="shared" si="171"/>
        <v>-0.963855421686747</v>
      </c>
      <c r="K1049" s="7">
        <v>-319</v>
      </c>
      <c r="L1049" s="48">
        <f t="shared" si="172"/>
        <v>-76.86746987951807</v>
      </c>
      <c r="M1049" s="7">
        <v>0</v>
      </c>
      <c r="N1049" s="48">
        <f t="shared" si="173"/>
        <v>0</v>
      </c>
      <c r="O1049" s="13">
        <f t="shared" si="167"/>
        <v>92</v>
      </c>
      <c r="P1049" s="48">
        <f t="shared" si="174"/>
        <v>22.16867469879518</v>
      </c>
    </row>
    <row r="1050" spans="1:16" ht="12.75">
      <c r="A1050" s="1">
        <f t="shared" si="170"/>
        <v>31</v>
      </c>
      <c r="B1050" s="4" t="s">
        <v>23</v>
      </c>
      <c r="C1050" s="5" t="s">
        <v>27</v>
      </c>
      <c r="D1050" s="49">
        <f t="shared" si="168"/>
        <v>0.00011782585321651791</v>
      </c>
      <c r="E1050" s="7">
        <v>41</v>
      </c>
      <c r="F1050" s="7">
        <v>0</v>
      </c>
      <c r="G1050" s="7">
        <v>0</v>
      </c>
      <c r="H1050" s="48">
        <v>0</v>
      </c>
      <c r="I1050" s="7">
        <v>0</v>
      </c>
      <c r="J1050" s="48">
        <v>0</v>
      </c>
      <c r="K1050" s="7">
        <v>-259</v>
      </c>
      <c r="L1050" s="48">
        <v>0</v>
      </c>
      <c r="M1050" s="7">
        <v>0</v>
      </c>
      <c r="N1050" s="48">
        <v>0</v>
      </c>
      <c r="O1050" s="13">
        <f t="shared" si="167"/>
        <v>-259</v>
      </c>
      <c r="P1050" s="48">
        <v>0</v>
      </c>
    </row>
    <row r="1051" spans="2:16" s="2" customFormat="1" ht="12.75">
      <c r="B1051" s="20"/>
      <c r="C1051" s="17" t="s">
        <v>180</v>
      </c>
      <c r="D1051" s="49">
        <f t="shared" si="168"/>
        <v>100</v>
      </c>
      <c r="E1051" s="15">
        <v>34797117</v>
      </c>
      <c r="F1051" s="15">
        <v>23309636</v>
      </c>
      <c r="G1051" s="15">
        <v>-11503324</v>
      </c>
      <c r="H1051" s="48">
        <f t="shared" si="169"/>
        <v>-49.35007994118827</v>
      </c>
      <c r="I1051" s="15">
        <v>-4874628</v>
      </c>
      <c r="J1051" s="48">
        <f t="shared" si="171"/>
        <v>-20.91250159376148</v>
      </c>
      <c r="K1051" s="15">
        <v>-8172040</v>
      </c>
      <c r="L1051" s="48">
        <f t="shared" si="172"/>
        <v>-35.05863412024109</v>
      </c>
      <c r="M1051" s="15">
        <v>3325586</v>
      </c>
      <c r="N1051" s="48">
        <f t="shared" si="173"/>
        <v>14.267000994781728</v>
      </c>
      <c r="O1051" s="16">
        <v>2085230</v>
      </c>
      <c r="P1051" s="48">
        <f t="shared" si="174"/>
        <v>8.945785339590888</v>
      </c>
    </row>
    <row r="1052" spans="2:16" ht="12.75">
      <c r="B1052" s="12"/>
      <c r="C1052" s="8"/>
      <c r="D1052" s="8"/>
      <c r="E1052" s="7"/>
      <c r="F1052" s="7"/>
      <c r="G1052" s="7"/>
      <c r="H1052" s="48"/>
      <c r="I1052" s="7"/>
      <c r="J1052" s="48"/>
      <c r="K1052" s="7"/>
      <c r="L1052" s="48"/>
      <c r="M1052" s="7"/>
      <c r="N1052" s="48"/>
      <c r="O1052" s="13"/>
      <c r="P1052" s="48"/>
    </row>
    <row r="1053" spans="2:16" ht="12.75">
      <c r="B1053" s="12"/>
      <c r="C1053" s="8"/>
      <c r="D1053" s="8"/>
      <c r="E1053" s="7"/>
      <c r="F1053" s="7"/>
      <c r="G1053" s="7"/>
      <c r="H1053" s="48"/>
      <c r="I1053" s="7"/>
      <c r="J1053" s="48"/>
      <c r="K1053" s="7"/>
      <c r="L1053" s="48"/>
      <c r="M1053" s="7"/>
      <c r="N1053" s="48"/>
      <c r="O1053" s="13"/>
      <c r="P1053" s="48"/>
    </row>
    <row r="1054" spans="2:16" ht="12.75">
      <c r="B1054" s="23" t="s">
        <v>204</v>
      </c>
      <c r="C1054" s="8"/>
      <c r="D1054" s="8"/>
      <c r="E1054" s="7"/>
      <c r="F1054" s="7"/>
      <c r="G1054" s="7"/>
      <c r="H1054" s="48"/>
      <c r="I1054" s="7"/>
      <c r="J1054" s="48"/>
      <c r="K1054" s="7"/>
      <c r="L1054" s="48"/>
      <c r="M1054" s="7"/>
      <c r="N1054" s="48"/>
      <c r="O1054" s="13"/>
      <c r="P1054" s="48"/>
    </row>
    <row r="1055" spans="1:16" ht="12.75">
      <c r="A1055" s="1">
        <v>1</v>
      </c>
      <c r="B1055" s="4" t="s">
        <v>76</v>
      </c>
      <c r="C1055" s="5" t="s">
        <v>110</v>
      </c>
      <c r="D1055" s="49">
        <f>(E1055*100)/$E$1070</f>
        <v>27.200411085623006</v>
      </c>
      <c r="E1055" s="7">
        <v>2583170</v>
      </c>
      <c r="F1055" s="7">
        <v>1075507</v>
      </c>
      <c r="G1055" s="7">
        <v>-322464</v>
      </c>
      <c r="H1055" s="48">
        <f t="shared" si="169"/>
        <v>-29.982510574082735</v>
      </c>
      <c r="I1055" s="7">
        <v>-40642</v>
      </c>
      <c r="J1055" s="48">
        <f t="shared" si="171"/>
        <v>-3.7788689427404933</v>
      </c>
      <c r="K1055" s="7">
        <v>-429603</v>
      </c>
      <c r="L1055" s="48">
        <f t="shared" si="172"/>
        <v>-39.944230953401515</v>
      </c>
      <c r="M1055" s="7">
        <v>0</v>
      </c>
      <c r="N1055" s="48">
        <f t="shared" si="173"/>
        <v>0</v>
      </c>
      <c r="O1055" s="13">
        <f aca="true" t="shared" si="175" ref="O1055:O1069">+F1055+G1055+I1055+K1055+M1055</f>
        <v>282798</v>
      </c>
      <c r="P1055" s="48">
        <f t="shared" si="174"/>
        <v>26.29438952977526</v>
      </c>
    </row>
    <row r="1056" spans="1:16" ht="12.75">
      <c r="A1056" s="1">
        <f aca="true" t="shared" si="176" ref="A1056:A1069">+A1055+1</f>
        <v>2</v>
      </c>
      <c r="B1056" s="4" t="s">
        <v>76</v>
      </c>
      <c r="C1056" s="5" t="s">
        <v>111</v>
      </c>
      <c r="D1056" s="49">
        <f aca="true" t="shared" si="177" ref="D1056:D1070">(E1056*100)/$E$1070</f>
        <v>19.95310001626863</v>
      </c>
      <c r="E1056" s="7">
        <v>1894907</v>
      </c>
      <c r="F1056" s="7">
        <v>-6962</v>
      </c>
      <c r="G1056" s="7">
        <v>-36447</v>
      </c>
      <c r="H1056" s="48">
        <f t="shared" si="169"/>
        <v>523.5133582303936</v>
      </c>
      <c r="I1056" s="7">
        <v>-56509</v>
      </c>
      <c r="J1056" s="48">
        <f t="shared" si="171"/>
        <v>811.677678827923</v>
      </c>
      <c r="K1056" s="7">
        <v>-67795</v>
      </c>
      <c r="L1056" s="48">
        <f t="shared" si="172"/>
        <v>973.786268313703</v>
      </c>
      <c r="M1056" s="7">
        <v>0</v>
      </c>
      <c r="N1056" s="48">
        <f t="shared" si="173"/>
        <v>0</v>
      </c>
      <c r="O1056" s="13">
        <f t="shared" si="175"/>
        <v>-167713</v>
      </c>
      <c r="P1056" s="48">
        <f t="shared" si="174"/>
        <v>2408.9773053720196</v>
      </c>
    </row>
    <row r="1057" spans="1:16" ht="12.75">
      <c r="A1057" s="1">
        <f t="shared" si="176"/>
        <v>3</v>
      </c>
      <c r="B1057" s="4" t="s">
        <v>76</v>
      </c>
      <c r="C1057" s="5" t="s">
        <v>84</v>
      </c>
      <c r="D1057" s="49">
        <f t="shared" si="177"/>
        <v>13.241790265252366</v>
      </c>
      <c r="E1057" s="7">
        <v>1257547</v>
      </c>
      <c r="F1057" s="7">
        <v>271905</v>
      </c>
      <c r="G1057" s="7">
        <v>0</v>
      </c>
      <c r="H1057" s="48">
        <f t="shared" si="169"/>
        <v>0</v>
      </c>
      <c r="I1057" s="7">
        <v>-24859</v>
      </c>
      <c r="J1057" s="48">
        <f t="shared" si="171"/>
        <v>-9.142531398834151</v>
      </c>
      <c r="K1057" s="7">
        <v>-160597</v>
      </c>
      <c r="L1057" s="48">
        <f t="shared" si="172"/>
        <v>-59.06364355197587</v>
      </c>
      <c r="M1057" s="7">
        <v>0</v>
      </c>
      <c r="N1057" s="48">
        <f t="shared" si="173"/>
        <v>0</v>
      </c>
      <c r="O1057" s="13">
        <f t="shared" si="175"/>
        <v>86449</v>
      </c>
      <c r="P1057" s="48">
        <f t="shared" si="174"/>
        <v>31.793825049189973</v>
      </c>
    </row>
    <row r="1058" spans="1:16" ht="12.75">
      <c r="A1058" s="1">
        <f t="shared" si="176"/>
        <v>4</v>
      </c>
      <c r="B1058" s="4" t="s">
        <v>76</v>
      </c>
      <c r="C1058" s="5" t="s">
        <v>113</v>
      </c>
      <c r="D1058" s="49">
        <f t="shared" si="177"/>
        <v>11.274254867821336</v>
      </c>
      <c r="E1058" s="7">
        <v>1070694</v>
      </c>
      <c r="F1058" s="7">
        <v>16106178</v>
      </c>
      <c r="G1058" s="7">
        <v>0</v>
      </c>
      <c r="H1058" s="48">
        <f t="shared" si="169"/>
        <v>0</v>
      </c>
      <c r="I1058" s="7">
        <v>-28682</v>
      </c>
      <c r="J1058" s="48">
        <f t="shared" si="171"/>
        <v>-0.17808073398915622</v>
      </c>
      <c r="K1058" s="7">
        <v>-1421072</v>
      </c>
      <c r="L1058" s="48">
        <f t="shared" si="172"/>
        <v>-8.823148483768154</v>
      </c>
      <c r="M1058" s="7">
        <v>0</v>
      </c>
      <c r="N1058" s="48">
        <f t="shared" si="173"/>
        <v>0</v>
      </c>
      <c r="O1058" s="13">
        <f t="shared" si="175"/>
        <v>14656424</v>
      </c>
      <c r="P1058" s="48">
        <f t="shared" si="174"/>
        <v>90.99877078224269</v>
      </c>
    </row>
    <row r="1059" spans="1:16" ht="12.75">
      <c r="A1059" s="1">
        <f t="shared" si="176"/>
        <v>5</v>
      </c>
      <c r="B1059" s="4" t="s">
        <v>76</v>
      </c>
      <c r="C1059" s="5" t="s">
        <v>78</v>
      </c>
      <c r="D1059" s="49">
        <f t="shared" si="177"/>
        <v>7.444651122140551</v>
      </c>
      <c r="E1059" s="7">
        <v>707004</v>
      </c>
      <c r="F1059" s="7">
        <v>454680</v>
      </c>
      <c r="G1059" s="7">
        <v>-10660</v>
      </c>
      <c r="H1059" s="48">
        <f t="shared" si="169"/>
        <v>-2.34450602621624</v>
      </c>
      <c r="I1059" s="7">
        <v>-1411</v>
      </c>
      <c r="J1059" s="48">
        <f t="shared" si="171"/>
        <v>-0.31032814286971055</v>
      </c>
      <c r="K1059" s="7">
        <v>-2172813</v>
      </c>
      <c r="L1059" s="48">
        <f t="shared" si="172"/>
        <v>-477.877408287147</v>
      </c>
      <c r="M1059" s="7">
        <v>0</v>
      </c>
      <c r="N1059" s="48">
        <f t="shared" si="173"/>
        <v>0</v>
      </c>
      <c r="O1059" s="13">
        <f t="shared" si="175"/>
        <v>-1730204</v>
      </c>
      <c r="P1059" s="48">
        <f t="shared" si="174"/>
        <v>-380.53224245623295</v>
      </c>
    </row>
    <row r="1060" spans="1:16" ht="12.75">
      <c r="A1060" s="1">
        <f t="shared" si="176"/>
        <v>6</v>
      </c>
      <c r="B1060" s="4" t="s">
        <v>76</v>
      </c>
      <c r="C1060" s="5" t="s">
        <v>89</v>
      </c>
      <c r="D1060" s="49">
        <f t="shared" si="177"/>
        <v>7.394655360408053</v>
      </c>
      <c r="E1060" s="7">
        <v>702256</v>
      </c>
      <c r="F1060" s="7">
        <v>2070848</v>
      </c>
      <c r="G1060" s="7">
        <v>0</v>
      </c>
      <c r="H1060" s="48">
        <f t="shared" si="169"/>
        <v>0</v>
      </c>
      <c r="I1060" s="7">
        <v>-113411</v>
      </c>
      <c r="J1060" s="48">
        <f t="shared" si="171"/>
        <v>-5.47654873752202</v>
      </c>
      <c r="K1060" s="7">
        <v>-1278720</v>
      </c>
      <c r="L1060" s="48">
        <f t="shared" si="172"/>
        <v>-61.7486169916865</v>
      </c>
      <c r="M1060" s="7">
        <v>0</v>
      </c>
      <c r="N1060" s="48">
        <f t="shared" si="173"/>
        <v>0</v>
      </c>
      <c r="O1060" s="13">
        <f t="shared" si="175"/>
        <v>678717</v>
      </c>
      <c r="P1060" s="48">
        <f t="shared" si="174"/>
        <v>32.77483427079148</v>
      </c>
    </row>
    <row r="1061" spans="1:16" ht="12.75">
      <c r="A1061" s="1">
        <f t="shared" si="176"/>
        <v>7</v>
      </c>
      <c r="B1061" s="4" t="s">
        <v>76</v>
      </c>
      <c r="C1061" s="5" t="s">
        <v>79</v>
      </c>
      <c r="D1061" s="49">
        <f t="shared" si="177"/>
        <v>3.172361652155646</v>
      </c>
      <c r="E1061" s="7">
        <v>301273</v>
      </c>
      <c r="F1061" s="7">
        <v>1033940</v>
      </c>
      <c r="G1061" s="7">
        <v>-36487</v>
      </c>
      <c r="H1061" s="48">
        <f t="shared" si="169"/>
        <v>-3.5289281776505406</v>
      </c>
      <c r="I1061" s="7">
        <v>-6105</v>
      </c>
      <c r="J1061" s="48">
        <f t="shared" si="171"/>
        <v>-0.5904597945722189</v>
      </c>
      <c r="K1061" s="7">
        <v>-13037</v>
      </c>
      <c r="L1061" s="48">
        <f t="shared" si="172"/>
        <v>-1.2609048880979554</v>
      </c>
      <c r="M1061" s="7">
        <v>0</v>
      </c>
      <c r="N1061" s="48">
        <f t="shared" si="173"/>
        <v>0</v>
      </c>
      <c r="O1061" s="13">
        <f t="shared" si="175"/>
        <v>978311</v>
      </c>
      <c r="P1061" s="48">
        <f t="shared" si="174"/>
        <v>94.61970713967929</v>
      </c>
    </row>
    <row r="1062" spans="1:16" ht="12.75">
      <c r="A1062" s="1">
        <f t="shared" si="176"/>
        <v>8</v>
      </c>
      <c r="B1062" s="4" t="s">
        <v>76</v>
      </c>
      <c r="C1062" s="5" t="s">
        <v>85</v>
      </c>
      <c r="D1062" s="49">
        <f t="shared" si="177"/>
        <v>2.868659512330726</v>
      </c>
      <c r="E1062" s="7">
        <v>272431</v>
      </c>
      <c r="F1062" s="7">
        <v>262814</v>
      </c>
      <c r="G1062" s="7">
        <v>0</v>
      </c>
      <c r="H1062" s="48">
        <f t="shared" si="169"/>
        <v>0</v>
      </c>
      <c r="I1062" s="7">
        <v>-16</v>
      </c>
      <c r="J1062" s="48">
        <f t="shared" si="171"/>
        <v>-0.006087955740561766</v>
      </c>
      <c r="K1062" s="7">
        <v>-77778</v>
      </c>
      <c r="L1062" s="48">
        <f t="shared" si="172"/>
        <v>-29.594313849338317</v>
      </c>
      <c r="M1062" s="7">
        <v>0</v>
      </c>
      <c r="N1062" s="48">
        <f t="shared" si="173"/>
        <v>0</v>
      </c>
      <c r="O1062" s="13">
        <f t="shared" si="175"/>
        <v>185020</v>
      </c>
      <c r="P1062" s="48">
        <f t="shared" si="174"/>
        <v>70.39959819492113</v>
      </c>
    </row>
    <row r="1063" spans="1:16" ht="12.75">
      <c r="A1063" s="1">
        <f t="shared" si="176"/>
        <v>9</v>
      </c>
      <c r="B1063" s="4" t="s">
        <v>76</v>
      </c>
      <c r="C1063" s="5" t="s">
        <v>145</v>
      </c>
      <c r="D1063" s="49">
        <f t="shared" si="177"/>
        <v>2.2264435249539187</v>
      </c>
      <c r="E1063" s="7">
        <v>211441</v>
      </c>
      <c r="F1063" s="7">
        <v>-347646</v>
      </c>
      <c r="G1063" s="7">
        <v>0</v>
      </c>
      <c r="H1063" s="48">
        <f t="shared" si="169"/>
        <v>0</v>
      </c>
      <c r="I1063" s="7">
        <v>-5907</v>
      </c>
      <c r="J1063" s="48">
        <f t="shared" si="171"/>
        <v>1.6991422308900432</v>
      </c>
      <c r="K1063" s="7">
        <v>-338164</v>
      </c>
      <c r="L1063" s="48">
        <f t="shared" si="172"/>
        <v>97.27251284352474</v>
      </c>
      <c r="M1063" s="7">
        <v>0</v>
      </c>
      <c r="N1063" s="48">
        <f t="shared" si="173"/>
        <v>0</v>
      </c>
      <c r="O1063" s="13">
        <f t="shared" si="175"/>
        <v>-691717</v>
      </c>
      <c r="P1063" s="48">
        <f t="shared" si="174"/>
        <v>198.97165507441477</v>
      </c>
    </row>
    <row r="1064" spans="1:16" ht="12.75">
      <c r="A1064" s="1">
        <f t="shared" si="176"/>
        <v>10</v>
      </c>
      <c r="B1064" s="4" t="s">
        <v>76</v>
      </c>
      <c r="C1064" s="5" t="s">
        <v>83</v>
      </c>
      <c r="D1064" s="49">
        <f t="shared" si="177"/>
        <v>1.8173164553763081</v>
      </c>
      <c r="E1064" s="7">
        <v>172587</v>
      </c>
      <c r="F1064" s="7">
        <v>-249513</v>
      </c>
      <c r="G1064" s="7">
        <v>0</v>
      </c>
      <c r="H1064" s="48">
        <f t="shared" si="169"/>
        <v>0</v>
      </c>
      <c r="I1064" s="7">
        <v>-2723</v>
      </c>
      <c r="J1064" s="48">
        <f t="shared" si="171"/>
        <v>1.091325902858769</v>
      </c>
      <c r="K1064" s="7">
        <v>-60305</v>
      </c>
      <c r="L1064" s="48">
        <f t="shared" si="172"/>
        <v>24.169081370509755</v>
      </c>
      <c r="M1064" s="7">
        <v>0</v>
      </c>
      <c r="N1064" s="48">
        <f t="shared" si="173"/>
        <v>0</v>
      </c>
      <c r="O1064" s="13">
        <f t="shared" si="175"/>
        <v>-312541</v>
      </c>
      <c r="P1064" s="48">
        <f t="shared" si="174"/>
        <v>125.26040727336853</v>
      </c>
    </row>
    <row r="1065" spans="1:16" ht="12.75">
      <c r="A1065" s="1">
        <f t="shared" si="176"/>
        <v>11</v>
      </c>
      <c r="B1065" s="4" t="s">
        <v>76</v>
      </c>
      <c r="C1065" s="5" t="s">
        <v>90</v>
      </c>
      <c r="D1065" s="49">
        <f t="shared" si="177"/>
        <v>1.5577870662817652</v>
      </c>
      <c r="E1065" s="7">
        <v>147940</v>
      </c>
      <c r="F1065" s="7">
        <v>1828011</v>
      </c>
      <c r="G1065" s="7">
        <v>0</v>
      </c>
      <c r="H1065" s="48">
        <f t="shared" si="169"/>
        <v>0</v>
      </c>
      <c r="I1065" s="7">
        <v>-1967</v>
      </c>
      <c r="J1065" s="48">
        <f t="shared" si="171"/>
        <v>-0.10760329122745979</v>
      </c>
      <c r="K1065" s="7">
        <v>-7374</v>
      </c>
      <c r="L1065" s="48">
        <f t="shared" si="172"/>
        <v>-0.40338925750446797</v>
      </c>
      <c r="M1065" s="7">
        <v>0</v>
      </c>
      <c r="N1065" s="48">
        <f t="shared" si="173"/>
        <v>0</v>
      </c>
      <c r="O1065" s="13">
        <f t="shared" si="175"/>
        <v>1818670</v>
      </c>
      <c r="P1065" s="48">
        <f t="shared" si="174"/>
        <v>99.48900745126807</v>
      </c>
    </row>
    <row r="1066" spans="1:16" ht="12.75">
      <c r="A1066" s="1">
        <f t="shared" si="176"/>
        <v>12</v>
      </c>
      <c r="B1066" s="4" t="s">
        <v>76</v>
      </c>
      <c r="C1066" s="5" t="s">
        <v>80</v>
      </c>
      <c r="D1066" s="49">
        <f t="shared" si="177"/>
        <v>0.5930626142160442</v>
      </c>
      <c r="E1066" s="7">
        <v>56322</v>
      </c>
      <c r="F1066" s="7">
        <v>42777</v>
      </c>
      <c r="G1066" s="7">
        <v>0</v>
      </c>
      <c r="H1066" s="48">
        <f t="shared" si="169"/>
        <v>0</v>
      </c>
      <c r="I1066" s="7">
        <v>-52571</v>
      </c>
      <c r="J1066" s="48">
        <f t="shared" si="171"/>
        <v>-122.8954812165416</v>
      </c>
      <c r="K1066" s="7">
        <v>-24166</v>
      </c>
      <c r="L1066" s="48">
        <f t="shared" si="172"/>
        <v>-56.49297519695163</v>
      </c>
      <c r="M1066" s="7">
        <v>0</v>
      </c>
      <c r="N1066" s="48">
        <f t="shared" si="173"/>
        <v>0</v>
      </c>
      <c r="O1066" s="13">
        <f t="shared" si="175"/>
        <v>-33960</v>
      </c>
      <c r="P1066" s="48">
        <f t="shared" si="174"/>
        <v>-79.38845641349323</v>
      </c>
    </row>
    <row r="1067" spans="1:16" ht="12.75">
      <c r="A1067" s="1">
        <f t="shared" si="176"/>
        <v>13</v>
      </c>
      <c r="B1067" s="4" t="s">
        <v>76</v>
      </c>
      <c r="C1067" s="5" t="s">
        <v>81</v>
      </c>
      <c r="D1067" s="49">
        <f t="shared" si="177"/>
        <v>0.4886801403208763</v>
      </c>
      <c r="E1067" s="7">
        <v>46409</v>
      </c>
      <c r="F1067" s="7">
        <v>688548</v>
      </c>
      <c r="G1067" s="7">
        <v>0</v>
      </c>
      <c r="H1067" s="48">
        <f t="shared" si="169"/>
        <v>0</v>
      </c>
      <c r="I1067" s="7">
        <v>-17797</v>
      </c>
      <c r="J1067" s="48">
        <f t="shared" si="171"/>
        <v>-2.5847145006593584</v>
      </c>
      <c r="K1067" s="7">
        <v>-22330</v>
      </c>
      <c r="L1067" s="48">
        <f t="shared" si="172"/>
        <v>-3.243056402748973</v>
      </c>
      <c r="M1067" s="7">
        <v>0</v>
      </c>
      <c r="N1067" s="48">
        <f t="shared" si="173"/>
        <v>0</v>
      </c>
      <c r="O1067" s="13">
        <f t="shared" si="175"/>
        <v>648421</v>
      </c>
      <c r="P1067" s="48">
        <f t="shared" si="174"/>
        <v>94.17222909659166</v>
      </c>
    </row>
    <row r="1068" spans="1:16" ht="12.75">
      <c r="A1068" s="1">
        <f t="shared" si="176"/>
        <v>14</v>
      </c>
      <c r="B1068" s="4" t="s">
        <v>76</v>
      </c>
      <c r="C1068" s="5" t="s">
        <v>77</v>
      </c>
      <c r="D1068" s="49">
        <f t="shared" si="177"/>
        <v>0.4464554131626373</v>
      </c>
      <c r="E1068" s="7">
        <v>42399</v>
      </c>
      <c r="F1068" s="7">
        <v>821243</v>
      </c>
      <c r="G1068" s="7">
        <v>0</v>
      </c>
      <c r="H1068" s="48">
        <f t="shared" si="169"/>
        <v>0</v>
      </c>
      <c r="I1068" s="7">
        <v>-349</v>
      </c>
      <c r="J1068" s="48">
        <f t="shared" si="171"/>
        <v>-0.04249655704827925</v>
      </c>
      <c r="K1068" s="7">
        <v>-3467</v>
      </c>
      <c r="L1068" s="48">
        <f t="shared" si="172"/>
        <v>-0.42216493778333575</v>
      </c>
      <c r="M1068" s="7">
        <v>0</v>
      </c>
      <c r="N1068" s="48">
        <f t="shared" si="173"/>
        <v>0</v>
      </c>
      <c r="O1068" s="13">
        <f t="shared" si="175"/>
        <v>817427</v>
      </c>
      <c r="P1068" s="48">
        <f t="shared" si="174"/>
        <v>99.53533850516838</v>
      </c>
    </row>
    <row r="1069" spans="1:16" ht="12.75">
      <c r="A1069" s="1">
        <f t="shared" si="176"/>
        <v>15</v>
      </c>
      <c r="B1069" s="4" t="s">
        <v>76</v>
      </c>
      <c r="C1069" s="5" t="s">
        <v>82</v>
      </c>
      <c r="D1069" s="49">
        <f t="shared" si="177"/>
        <v>0.3203709036881351</v>
      </c>
      <c r="E1069" s="7">
        <v>30425</v>
      </c>
      <c r="F1069" s="7">
        <v>-5101</v>
      </c>
      <c r="G1069" s="7">
        <v>0</v>
      </c>
      <c r="H1069" s="48">
        <f t="shared" si="169"/>
        <v>0</v>
      </c>
      <c r="I1069" s="7">
        <v>-147638</v>
      </c>
      <c r="J1069" s="48">
        <f t="shared" si="171"/>
        <v>2894.2952362281903</v>
      </c>
      <c r="K1069" s="7">
        <v>-1350966</v>
      </c>
      <c r="L1069" s="48">
        <f t="shared" si="172"/>
        <v>26484.336404626545</v>
      </c>
      <c r="M1069" s="7">
        <v>0</v>
      </c>
      <c r="N1069" s="48">
        <f t="shared" si="173"/>
        <v>0</v>
      </c>
      <c r="O1069" s="13">
        <f t="shared" si="175"/>
        <v>-1503705</v>
      </c>
      <c r="P1069" s="48">
        <f t="shared" si="174"/>
        <v>29478.631640854735</v>
      </c>
    </row>
    <row r="1070" spans="2:16" ht="12.75">
      <c r="B1070" s="12"/>
      <c r="C1070" s="17" t="s">
        <v>180</v>
      </c>
      <c r="D1070" s="49">
        <f t="shared" si="177"/>
        <v>100</v>
      </c>
      <c r="E1070" s="7">
        <v>9496805</v>
      </c>
      <c r="F1070" s="7">
        <v>24313355</v>
      </c>
      <c r="G1070" s="7">
        <v>-406058</v>
      </c>
      <c r="H1070" s="48">
        <f t="shared" si="169"/>
        <v>-1.6701027069279415</v>
      </c>
      <c r="I1070" s="7">
        <v>-500587</v>
      </c>
      <c r="J1070" s="48">
        <f t="shared" si="171"/>
        <v>-2.0588972603739797</v>
      </c>
      <c r="K1070" s="7">
        <v>-7440155</v>
      </c>
      <c r="L1070" s="48">
        <f t="shared" si="172"/>
        <v>-30.601103796658258</v>
      </c>
      <c r="M1070" s="7">
        <v>0</v>
      </c>
      <c r="N1070" s="48">
        <f t="shared" si="173"/>
        <v>0</v>
      </c>
      <c r="O1070" s="13">
        <v>15966555</v>
      </c>
      <c r="P1070" s="48">
        <f t="shared" si="174"/>
        <v>65.66989623603982</v>
      </c>
    </row>
    <row r="1071" spans="2:16" ht="12.75">
      <c r="B1071" s="12"/>
      <c r="C1071" s="8"/>
      <c r="D1071" s="8"/>
      <c r="E1071" s="7"/>
      <c r="F1071" s="7"/>
      <c r="G1071" s="7"/>
      <c r="H1071" s="48"/>
      <c r="I1071" s="7"/>
      <c r="J1071" s="48"/>
      <c r="K1071" s="7"/>
      <c r="L1071" s="48"/>
      <c r="M1071" s="7"/>
      <c r="N1071" s="48"/>
      <c r="O1071" s="13"/>
      <c r="P1071" s="48"/>
    </row>
    <row r="1072" spans="2:16" ht="12.75">
      <c r="B1072" s="12"/>
      <c r="C1072" s="8"/>
      <c r="D1072" s="8"/>
      <c r="E1072" s="7"/>
      <c r="F1072" s="7"/>
      <c r="G1072" s="7"/>
      <c r="H1072" s="48"/>
      <c r="I1072" s="7"/>
      <c r="J1072" s="48"/>
      <c r="K1072" s="7"/>
      <c r="L1072" s="48"/>
      <c r="M1072" s="7"/>
      <c r="N1072" s="48"/>
      <c r="O1072" s="13"/>
      <c r="P1072" s="48"/>
    </row>
    <row r="1073" spans="2:16" ht="12.75">
      <c r="B1073" s="23" t="s">
        <v>205</v>
      </c>
      <c r="C1073" s="8"/>
      <c r="D1073" s="8"/>
      <c r="E1073" s="7"/>
      <c r="F1073" s="7"/>
      <c r="G1073" s="7"/>
      <c r="H1073" s="48"/>
      <c r="I1073" s="7"/>
      <c r="J1073" s="48"/>
      <c r="K1073" s="7"/>
      <c r="L1073" s="48"/>
      <c r="M1073" s="7"/>
      <c r="N1073" s="48"/>
      <c r="O1073" s="13"/>
      <c r="P1073" s="48"/>
    </row>
    <row r="1074" spans="1:16" ht="12.75">
      <c r="A1074" s="1">
        <v>1</v>
      </c>
      <c r="B1074" s="4" t="s">
        <v>76</v>
      </c>
      <c r="C1074" s="5" t="s">
        <v>77</v>
      </c>
      <c r="D1074" s="49">
        <f>(E1074*100)/$E$1086</f>
        <v>60.146861425834445</v>
      </c>
      <c r="E1074" s="7">
        <v>60712601</v>
      </c>
      <c r="F1074" s="7">
        <v>22704652</v>
      </c>
      <c r="G1074" s="7">
        <v>0</v>
      </c>
      <c r="H1074" s="48">
        <f t="shared" si="169"/>
        <v>0</v>
      </c>
      <c r="I1074" s="7">
        <v>-4829748</v>
      </c>
      <c r="J1074" s="48">
        <f t="shared" si="171"/>
        <v>-21.27206354010623</v>
      </c>
      <c r="K1074" s="7">
        <v>-5400241</v>
      </c>
      <c r="L1074" s="48">
        <f t="shared" si="172"/>
        <v>-23.78473363079954</v>
      </c>
      <c r="M1074" s="7">
        <v>0</v>
      </c>
      <c r="N1074" s="48">
        <f t="shared" si="173"/>
        <v>0</v>
      </c>
      <c r="O1074" s="13">
        <f aca="true" t="shared" si="178" ref="O1074:O1085">+F1074+G1074+I1074+K1074+M1074</f>
        <v>12474663</v>
      </c>
      <c r="P1074" s="48">
        <f t="shared" si="174"/>
        <v>54.94320282909423</v>
      </c>
    </row>
    <row r="1075" spans="1:16" ht="12.75">
      <c r="A1075" s="1">
        <f aca="true" t="shared" si="179" ref="A1075:A1085">+A1074+1</f>
        <v>2</v>
      </c>
      <c r="B1075" s="4" t="s">
        <v>76</v>
      </c>
      <c r="C1075" s="5" t="s">
        <v>90</v>
      </c>
      <c r="D1075" s="49">
        <f aca="true" t="shared" si="180" ref="D1075:D1086">(E1075*100)/$E$1086</f>
        <v>25.747400721238055</v>
      </c>
      <c r="E1075" s="7">
        <v>25989580</v>
      </c>
      <c r="F1075" s="7">
        <v>17406366</v>
      </c>
      <c r="G1075" s="7">
        <v>0</v>
      </c>
      <c r="H1075" s="48">
        <f t="shared" si="169"/>
        <v>0</v>
      </c>
      <c r="I1075" s="7">
        <v>0</v>
      </c>
      <c r="J1075" s="48">
        <f t="shared" si="171"/>
        <v>0</v>
      </c>
      <c r="K1075" s="7">
        <v>-1296733</v>
      </c>
      <c r="L1075" s="48">
        <f t="shared" si="172"/>
        <v>-7.449762920071886</v>
      </c>
      <c r="M1075" s="7">
        <v>0</v>
      </c>
      <c r="N1075" s="48">
        <f t="shared" si="173"/>
        <v>0</v>
      </c>
      <c r="O1075" s="13">
        <f t="shared" si="178"/>
        <v>16109633</v>
      </c>
      <c r="P1075" s="48">
        <f t="shared" si="174"/>
        <v>92.55023707992811</v>
      </c>
    </row>
    <row r="1076" spans="1:16" ht="12.75">
      <c r="A1076" s="1">
        <f t="shared" si="179"/>
        <v>3</v>
      </c>
      <c r="B1076" s="4" t="s">
        <v>76</v>
      </c>
      <c r="C1076" s="5" t="s">
        <v>79</v>
      </c>
      <c r="D1076" s="49">
        <f t="shared" si="180"/>
        <v>4.676678304171314</v>
      </c>
      <c r="E1076" s="7">
        <v>4720667</v>
      </c>
      <c r="F1076" s="7">
        <v>1504925</v>
      </c>
      <c r="G1076" s="7">
        <v>0</v>
      </c>
      <c r="H1076" s="48">
        <f t="shared" si="169"/>
        <v>0</v>
      </c>
      <c r="I1076" s="7">
        <v>-93355</v>
      </c>
      <c r="J1076" s="48">
        <f t="shared" si="171"/>
        <v>-6.203299167732611</v>
      </c>
      <c r="K1076" s="7">
        <v>-199256</v>
      </c>
      <c r="L1076" s="48">
        <f t="shared" si="172"/>
        <v>-13.240261142581856</v>
      </c>
      <c r="M1076" s="7">
        <v>0</v>
      </c>
      <c r="N1076" s="48">
        <f t="shared" si="173"/>
        <v>0</v>
      </c>
      <c r="O1076" s="13">
        <f t="shared" si="178"/>
        <v>1212314</v>
      </c>
      <c r="P1076" s="48">
        <f t="shared" si="174"/>
        <v>80.55643968968553</v>
      </c>
    </row>
    <row r="1077" spans="1:16" ht="12.75">
      <c r="A1077" s="1">
        <f t="shared" si="179"/>
        <v>4</v>
      </c>
      <c r="B1077" s="4" t="s">
        <v>76</v>
      </c>
      <c r="C1077" s="5" t="s">
        <v>110</v>
      </c>
      <c r="D1077" s="49">
        <f t="shared" si="180"/>
        <v>3.575943780082854</v>
      </c>
      <c r="E1077" s="7">
        <v>3609579</v>
      </c>
      <c r="F1077" s="7">
        <v>-428849</v>
      </c>
      <c r="G1077" s="7">
        <v>0</v>
      </c>
      <c r="H1077" s="48">
        <f t="shared" si="169"/>
        <v>0</v>
      </c>
      <c r="I1077" s="7">
        <v>-1622</v>
      </c>
      <c r="J1077" s="48">
        <f t="shared" si="171"/>
        <v>0.3782217050756793</v>
      </c>
      <c r="K1077" s="7">
        <v>-235785</v>
      </c>
      <c r="L1077" s="48">
        <f t="shared" si="172"/>
        <v>54.98089070978363</v>
      </c>
      <c r="M1077" s="7">
        <v>0</v>
      </c>
      <c r="N1077" s="48">
        <f t="shared" si="173"/>
        <v>0</v>
      </c>
      <c r="O1077" s="13">
        <f t="shared" si="178"/>
        <v>-666256</v>
      </c>
      <c r="P1077" s="48">
        <f t="shared" si="174"/>
        <v>155.3591124148593</v>
      </c>
    </row>
    <row r="1078" spans="1:16" ht="12.75">
      <c r="A1078" s="1">
        <f t="shared" si="179"/>
        <v>5</v>
      </c>
      <c r="B1078" s="4" t="s">
        <v>76</v>
      </c>
      <c r="C1078" s="5" t="s">
        <v>113</v>
      </c>
      <c r="D1078" s="49">
        <f t="shared" si="180"/>
        <v>2.257289997997535</v>
      </c>
      <c r="E1078" s="7">
        <v>2278522</v>
      </c>
      <c r="F1078" s="7">
        <v>221384</v>
      </c>
      <c r="G1078" s="7">
        <v>0</v>
      </c>
      <c r="H1078" s="48">
        <f t="shared" si="169"/>
        <v>0</v>
      </c>
      <c r="I1078" s="7">
        <v>-12226</v>
      </c>
      <c r="J1078" s="48">
        <f t="shared" si="171"/>
        <v>-5.522530986882521</v>
      </c>
      <c r="K1078" s="7">
        <v>-346882</v>
      </c>
      <c r="L1078" s="48">
        <f t="shared" si="172"/>
        <v>-156.68792686011636</v>
      </c>
      <c r="M1078" s="7">
        <v>0</v>
      </c>
      <c r="N1078" s="48">
        <f t="shared" si="173"/>
        <v>0</v>
      </c>
      <c r="O1078" s="13">
        <f t="shared" si="178"/>
        <v>-137724</v>
      </c>
      <c r="P1078" s="48">
        <f t="shared" si="174"/>
        <v>-62.21045784699888</v>
      </c>
    </row>
    <row r="1079" spans="1:16" ht="12.75">
      <c r="A1079" s="1">
        <f t="shared" si="179"/>
        <v>6</v>
      </c>
      <c r="B1079" s="4" t="s">
        <v>76</v>
      </c>
      <c r="C1079" s="10" t="s">
        <v>131</v>
      </c>
      <c r="D1079" s="49">
        <f t="shared" si="180"/>
        <v>1.5053576510945343</v>
      </c>
      <c r="E1079" s="7">
        <v>1519517</v>
      </c>
      <c r="F1079" s="7">
        <v>197578</v>
      </c>
      <c r="G1079" s="7">
        <v>0</v>
      </c>
      <c r="H1079" s="48">
        <f t="shared" si="169"/>
        <v>0</v>
      </c>
      <c r="I1079" s="7">
        <v>0</v>
      </c>
      <c r="J1079" s="48">
        <f t="shared" si="171"/>
        <v>0</v>
      </c>
      <c r="K1079" s="7">
        <v>0</v>
      </c>
      <c r="L1079" s="48">
        <f t="shared" si="172"/>
        <v>0</v>
      </c>
      <c r="M1079" s="7">
        <v>0</v>
      </c>
      <c r="N1079" s="48">
        <f t="shared" si="173"/>
        <v>0</v>
      </c>
      <c r="O1079" s="13">
        <f t="shared" si="178"/>
        <v>197578</v>
      </c>
      <c r="P1079" s="48">
        <f t="shared" si="174"/>
        <v>100</v>
      </c>
    </row>
    <row r="1080" spans="1:16" ht="12.75">
      <c r="A1080" s="1">
        <f t="shared" si="179"/>
        <v>7</v>
      </c>
      <c r="B1080" s="4" t="s">
        <v>76</v>
      </c>
      <c r="C1080" s="5" t="s">
        <v>85</v>
      </c>
      <c r="D1080" s="49">
        <f t="shared" si="180"/>
        <v>0.6320776961523221</v>
      </c>
      <c r="E1080" s="7">
        <v>638023</v>
      </c>
      <c r="F1080" s="7">
        <v>127793</v>
      </c>
      <c r="G1080" s="7">
        <v>0</v>
      </c>
      <c r="H1080" s="48">
        <f t="shared" si="169"/>
        <v>0</v>
      </c>
      <c r="I1080" s="7">
        <v>-9427</v>
      </c>
      <c r="J1080" s="48">
        <f t="shared" si="171"/>
        <v>-7.376773375693505</v>
      </c>
      <c r="K1080" s="7">
        <v>-189088</v>
      </c>
      <c r="L1080" s="48">
        <f t="shared" si="172"/>
        <v>-147.96428599375554</v>
      </c>
      <c r="M1080" s="7">
        <v>0</v>
      </c>
      <c r="N1080" s="48">
        <f t="shared" si="173"/>
        <v>0</v>
      </c>
      <c r="O1080" s="13">
        <f t="shared" si="178"/>
        <v>-70722</v>
      </c>
      <c r="P1080" s="48">
        <f t="shared" si="174"/>
        <v>-55.34105936944903</v>
      </c>
    </row>
    <row r="1081" spans="1:16" ht="12.75">
      <c r="A1081" s="1">
        <f t="shared" si="179"/>
        <v>8</v>
      </c>
      <c r="B1081" s="4" t="s">
        <v>76</v>
      </c>
      <c r="C1081" s="5" t="s">
        <v>78</v>
      </c>
      <c r="D1081" s="49">
        <f t="shared" si="180"/>
        <v>0.5840108118243049</v>
      </c>
      <c r="E1081" s="7">
        <v>589504</v>
      </c>
      <c r="F1081" s="7">
        <v>-670435</v>
      </c>
      <c r="G1081" s="7">
        <v>0</v>
      </c>
      <c r="H1081" s="48">
        <f t="shared" si="169"/>
        <v>0</v>
      </c>
      <c r="I1081" s="7">
        <v>-434</v>
      </c>
      <c r="J1081" s="48">
        <f t="shared" si="171"/>
        <v>0.06473409055314833</v>
      </c>
      <c r="K1081" s="7">
        <v>-668298</v>
      </c>
      <c r="L1081" s="48">
        <f t="shared" si="172"/>
        <v>99.68125172462655</v>
      </c>
      <c r="M1081" s="7">
        <v>0</v>
      </c>
      <c r="N1081" s="48">
        <f t="shared" si="173"/>
        <v>0</v>
      </c>
      <c r="O1081" s="13">
        <f t="shared" si="178"/>
        <v>-1339167</v>
      </c>
      <c r="P1081" s="48">
        <f t="shared" si="174"/>
        <v>199.7459858151797</v>
      </c>
    </row>
    <row r="1082" spans="1:16" ht="12.75">
      <c r="A1082" s="1">
        <f t="shared" si="179"/>
        <v>9</v>
      </c>
      <c r="B1082" s="4" t="s">
        <v>76</v>
      </c>
      <c r="C1082" s="5" t="s">
        <v>111</v>
      </c>
      <c r="D1082" s="49">
        <f t="shared" si="180"/>
        <v>0.4977947574453121</v>
      </c>
      <c r="E1082" s="7">
        <v>502477</v>
      </c>
      <c r="F1082" s="7">
        <v>282427</v>
      </c>
      <c r="G1082" s="7">
        <v>-9248</v>
      </c>
      <c r="H1082" s="48">
        <f t="shared" si="169"/>
        <v>-3.274474465968197</v>
      </c>
      <c r="I1082" s="7">
        <v>-13379</v>
      </c>
      <c r="J1082" s="48">
        <f t="shared" si="171"/>
        <v>-4.737153317494432</v>
      </c>
      <c r="K1082" s="7">
        <v>-102111</v>
      </c>
      <c r="L1082" s="48">
        <f t="shared" si="172"/>
        <v>-36.15482938954137</v>
      </c>
      <c r="M1082" s="7">
        <v>0</v>
      </c>
      <c r="N1082" s="48">
        <f t="shared" si="173"/>
        <v>0</v>
      </c>
      <c r="O1082" s="13">
        <f t="shared" si="178"/>
        <v>157689</v>
      </c>
      <c r="P1082" s="48">
        <f t="shared" si="174"/>
        <v>55.833542826996</v>
      </c>
    </row>
    <row r="1083" spans="1:16" ht="12.75">
      <c r="A1083" s="1">
        <f t="shared" si="179"/>
        <v>10</v>
      </c>
      <c r="B1083" s="4" t="s">
        <v>76</v>
      </c>
      <c r="C1083" s="5" t="s">
        <v>84</v>
      </c>
      <c r="D1083" s="49">
        <f t="shared" si="180"/>
        <v>0.3678331722171209</v>
      </c>
      <c r="E1083" s="7">
        <v>371293</v>
      </c>
      <c r="F1083" s="7">
        <v>807759</v>
      </c>
      <c r="G1083" s="7">
        <v>0</v>
      </c>
      <c r="H1083" s="48">
        <f t="shared" si="169"/>
        <v>0</v>
      </c>
      <c r="I1083" s="7">
        <v>-132</v>
      </c>
      <c r="J1083" s="48">
        <f t="shared" si="171"/>
        <v>-0.016341507801212986</v>
      </c>
      <c r="K1083" s="7">
        <v>-57496</v>
      </c>
      <c r="L1083" s="48">
        <f t="shared" si="172"/>
        <v>-7.117964640443499</v>
      </c>
      <c r="M1083" s="7">
        <v>0</v>
      </c>
      <c r="N1083" s="48">
        <f t="shared" si="173"/>
        <v>0</v>
      </c>
      <c r="O1083" s="13">
        <f t="shared" si="178"/>
        <v>750131</v>
      </c>
      <c r="P1083" s="48">
        <f t="shared" si="174"/>
        <v>92.86569385175528</v>
      </c>
    </row>
    <row r="1084" spans="1:16" ht="12.75">
      <c r="A1084" s="1">
        <f t="shared" si="179"/>
        <v>11</v>
      </c>
      <c r="B1084" s="4" t="s">
        <v>76</v>
      </c>
      <c r="C1084" s="5" t="s">
        <v>145</v>
      </c>
      <c r="D1084" s="49">
        <f t="shared" si="180"/>
        <v>0.005887621211513144</v>
      </c>
      <c r="E1084" s="7">
        <v>5943</v>
      </c>
      <c r="F1084" s="7">
        <v>-11742</v>
      </c>
      <c r="G1084" s="7">
        <v>0</v>
      </c>
      <c r="H1084" s="48">
        <f t="shared" si="169"/>
        <v>0</v>
      </c>
      <c r="I1084" s="7">
        <v>0</v>
      </c>
      <c r="J1084" s="48">
        <f t="shared" si="171"/>
        <v>0</v>
      </c>
      <c r="K1084" s="7">
        <v>-71843</v>
      </c>
      <c r="L1084" s="48">
        <f t="shared" si="172"/>
        <v>611.8463634815193</v>
      </c>
      <c r="M1084" s="7">
        <v>0</v>
      </c>
      <c r="N1084" s="48">
        <f t="shared" si="173"/>
        <v>0</v>
      </c>
      <c r="O1084" s="13">
        <f t="shared" si="178"/>
        <v>-83585</v>
      </c>
      <c r="P1084" s="48">
        <f t="shared" si="174"/>
        <v>711.8463634815193</v>
      </c>
    </row>
    <row r="1085" spans="1:16" ht="12.75">
      <c r="A1085" s="1">
        <f t="shared" si="179"/>
        <v>12</v>
      </c>
      <c r="B1085" s="4" t="s">
        <v>76</v>
      </c>
      <c r="C1085" s="5" t="s">
        <v>89</v>
      </c>
      <c r="D1085" s="49">
        <f t="shared" si="180"/>
        <v>0.0028640607306889615</v>
      </c>
      <c r="E1085" s="7">
        <v>2891</v>
      </c>
      <c r="F1085" s="7">
        <v>363</v>
      </c>
      <c r="G1085" s="7">
        <v>0</v>
      </c>
      <c r="H1085" s="48">
        <f t="shared" si="169"/>
        <v>0</v>
      </c>
      <c r="I1085" s="7">
        <v>0</v>
      </c>
      <c r="J1085" s="48">
        <f t="shared" si="171"/>
        <v>0</v>
      </c>
      <c r="K1085" s="7">
        <v>0</v>
      </c>
      <c r="L1085" s="48">
        <f t="shared" si="172"/>
        <v>0</v>
      </c>
      <c r="M1085" s="7">
        <v>0</v>
      </c>
      <c r="N1085" s="48">
        <f t="shared" si="173"/>
        <v>0</v>
      </c>
      <c r="O1085" s="13">
        <f t="shared" si="178"/>
        <v>363</v>
      </c>
      <c r="P1085" s="48">
        <f t="shared" si="174"/>
        <v>100</v>
      </c>
    </row>
    <row r="1086" spans="2:16" s="2" customFormat="1" ht="12.75">
      <c r="B1086" s="20"/>
      <c r="C1086" s="17" t="s">
        <v>180</v>
      </c>
      <c r="D1086" s="49">
        <f t="shared" si="180"/>
        <v>100</v>
      </c>
      <c r="E1086" s="15">
        <v>100940597</v>
      </c>
      <c r="F1086" s="15">
        <v>42174148</v>
      </c>
      <c r="G1086" s="15">
        <v>-9248</v>
      </c>
      <c r="H1086" s="48">
        <f aca="true" t="shared" si="181" ref="H1086:H1108">+(G1086*100)/F1086</f>
        <v>-0.021928125258155778</v>
      </c>
      <c r="I1086" s="15">
        <v>-4960323</v>
      </c>
      <c r="J1086" s="48">
        <f t="shared" si="171"/>
        <v>-11.761525093524119</v>
      </c>
      <c r="K1086" s="15">
        <v>-8596969</v>
      </c>
      <c r="L1086" s="48">
        <f t="shared" si="172"/>
        <v>-20.384452105588476</v>
      </c>
      <c r="M1086" s="15">
        <v>0</v>
      </c>
      <c r="N1086" s="48">
        <f t="shared" si="173"/>
        <v>0</v>
      </c>
      <c r="O1086" s="16">
        <v>28607608</v>
      </c>
      <c r="P1086" s="48">
        <f t="shared" si="174"/>
        <v>67.83209467562925</v>
      </c>
    </row>
    <row r="1087" spans="2:16" ht="12.75">
      <c r="B1087" s="12"/>
      <c r="C1087" s="8"/>
      <c r="D1087" s="8"/>
      <c r="E1087" s="7"/>
      <c r="F1087" s="7"/>
      <c r="G1087" s="7"/>
      <c r="H1087" s="48"/>
      <c r="I1087" s="7"/>
      <c r="J1087" s="48"/>
      <c r="K1087" s="7"/>
      <c r="L1087" s="48"/>
      <c r="M1087" s="7"/>
      <c r="N1087" s="48"/>
      <c r="O1087" s="13"/>
      <c r="P1087" s="48"/>
    </row>
    <row r="1088" spans="2:16" ht="12.75">
      <c r="B1088" s="12"/>
      <c r="C1088" s="8"/>
      <c r="D1088" s="8"/>
      <c r="E1088" s="7"/>
      <c r="F1088" s="7"/>
      <c r="G1088" s="7"/>
      <c r="H1088" s="48"/>
      <c r="I1088" s="7"/>
      <c r="J1088" s="48"/>
      <c r="K1088" s="7"/>
      <c r="L1088" s="48"/>
      <c r="M1088" s="7"/>
      <c r="N1088" s="48"/>
      <c r="O1088" s="13"/>
      <c r="P1088" s="48"/>
    </row>
    <row r="1089" spans="2:16" ht="12.75">
      <c r="B1089" s="23" t="s">
        <v>206</v>
      </c>
      <c r="C1089" s="8"/>
      <c r="D1089" s="8"/>
      <c r="E1089" s="7"/>
      <c r="F1089" s="7"/>
      <c r="G1089" s="7"/>
      <c r="H1089" s="48"/>
      <c r="I1089" s="7"/>
      <c r="J1089" s="48"/>
      <c r="K1089" s="7"/>
      <c r="L1089" s="48"/>
      <c r="M1089" s="7"/>
      <c r="N1089" s="48"/>
      <c r="O1089" s="13"/>
      <c r="P1089" s="48"/>
    </row>
    <row r="1090" spans="1:16" ht="12.75">
      <c r="A1090" s="1">
        <v>1</v>
      </c>
      <c r="B1090" s="4" t="s">
        <v>76</v>
      </c>
      <c r="C1090" s="5" t="s">
        <v>110</v>
      </c>
      <c r="D1090" s="49">
        <f>(E1090*100)/$E$1108</f>
        <v>19.11745700097967</v>
      </c>
      <c r="E1090" s="7">
        <v>65707352</v>
      </c>
      <c r="F1090" s="7">
        <v>-9556874</v>
      </c>
      <c r="G1090" s="7">
        <v>0</v>
      </c>
      <c r="H1090" s="48">
        <f t="shared" si="181"/>
        <v>0</v>
      </c>
      <c r="I1090" s="7">
        <v>-123378</v>
      </c>
      <c r="J1090" s="48">
        <f t="shared" si="171"/>
        <v>1.2909869900973896</v>
      </c>
      <c r="K1090" s="7">
        <v>-7724646</v>
      </c>
      <c r="L1090" s="48">
        <f t="shared" si="172"/>
        <v>80.82816619744071</v>
      </c>
      <c r="M1090" s="7">
        <v>0</v>
      </c>
      <c r="N1090" s="48">
        <f t="shared" si="173"/>
        <v>0</v>
      </c>
      <c r="O1090" s="13">
        <f aca="true" t="shared" si="182" ref="O1090:O1107">+F1090+G1090+I1090+K1090+M1090</f>
        <v>-17404898</v>
      </c>
      <c r="P1090" s="48">
        <f t="shared" si="174"/>
        <v>182.1191531875381</v>
      </c>
    </row>
    <row r="1091" spans="1:16" ht="12.75">
      <c r="A1091" s="1">
        <f aca="true" t="shared" si="183" ref="A1091:A1107">+A1090+1</f>
        <v>2</v>
      </c>
      <c r="B1091" s="4" t="s">
        <v>76</v>
      </c>
      <c r="C1091" s="5" t="s">
        <v>79</v>
      </c>
      <c r="D1091" s="49">
        <f aca="true" t="shared" si="184" ref="D1091:D1108">(E1091*100)/$E$1108</f>
        <v>14.13379509889765</v>
      </c>
      <c r="E1091" s="7">
        <v>48578336</v>
      </c>
      <c r="F1091" s="7">
        <v>17437328</v>
      </c>
      <c r="G1091" s="7">
        <v>0</v>
      </c>
      <c r="H1091" s="48">
        <f t="shared" si="181"/>
        <v>0</v>
      </c>
      <c r="I1091" s="7">
        <v>-1475227</v>
      </c>
      <c r="J1091" s="48">
        <f t="shared" si="171"/>
        <v>-8.460166603507142</v>
      </c>
      <c r="K1091" s="7">
        <v>-2123166</v>
      </c>
      <c r="L1091" s="48">
        <f t="shared" si="172"/>
        <v>-12.175982467038528</v>
      </c>
      <c r="M1091" s="7">
        <v>0</v>
      </c>
      <c r="N1091" s="48">
        <f t="shared" si="173"/>
        <v>0</v>
      </c>
      <c r="O1091" s="13">
        <f t="shared" si="182"/>
        <v>13838935</v>
      </c>
      <c r="P1091" s="48">
        <f t="shared" si="174"/>
        <v>79.36385092945433</v>
      </c>
    </row>
    <row r="1092" spans="1:16" ht="12.75">
      <c r="A1092" s="1">
        <f t="shared" si="183"/>
        <v>3</v>
      </c>
      <c r="B1092" s="4" t="s">
        <v>76</v>
      </c>
      <c r="C1092" s="5" t="s">
        <v>90</v>
      </c>
      <c r="D1092" s="49">
        <f t="shared" si="184"/>
        <v>12.897753834343664</v>
      </c>
      <c r="E1092" s="7">
        <v>44330020</v>
      </c>
      <c r="F1092" s="7">
        <v>3086611</v>
      </c>
      <c r="G1092" s="7">
        <v>0</v>
      </c>
      <c r="H1092" s="48">
        <f t="shared" si="181"/>
        <v>0</v>
      </c>
      <c r="I1092" s="7">
        <v>-2156074</v>
      </c>
      <c r="J1092" s="48">
        <f t="shared" si="171"/>
        <v>-69.85246926159468</v>
      </c>
      <c r="K1092" s="7">
        <v>-2211815</v>
      </c>
      <c r="L1092" s="48">
        <f t="shared" si="172"/>
        <v>-71.65836576102399</v>
      </c>
      <c r="M1092" s="7">
        <v>0</v>
      </c>
      <c r="N1092" s="48">
        <f t="shared" si="173"/>
        <v>0</v>
      </c>
      <c r="O1092" s="13">
        <f t="shared" si="182"/>
        <v>-1281278</v>
      </c>
      <c r="P1092" s="48">
        <f t="shared" si="174"/>
        <v>-41.51083502261866</v>
      </c>
    </row>
    <row r="1093" spans="1:16" ht="12.75">
      <c r="A1093" s="1">
        <f t="shared" si="183"/>
        <v>4</v>
      </c>
      <c r="B1093" s="4" t="s">
        <v>76</v>
      </c>
      <c r="C1093" s="5" t="s">
        <v>163</v>
      </c>
      <c r="D1093" s="49">
        <f t="shared" si="184"/>
        <v>11.469904174241949</v>
      </c>
      <c r="E1093" s="7">
        <v>39422452</v>
      </c>
      <c r="F1093" s="7">
        <v>1287478</v>
      </c>
      <c r="G1093" s="7">
        <v>0</v>
      </c>
      <c r="H1093" s="48">
        <f t="shared" si="181"/>
        <v>0</v>
      </c>
      <c r="I1093" s="7">
        <v>-1402465</v>
      </c>
      <c r="J1093" s="48">
        <f t="shared" si="171"/>
        <v>-108.93118173669764</v>
      </c>
      <c r="K1093" s="7">
        <v>-1468021</v>
      </c>
      <c r="L1093" s="48">
        <f t="shared" si="172"/>
        <v>-114.02299689781107</v>
      </c>
      <c r="M1093" s="7">
        <v>0</v>
      </c>
      <c r="N1093" s="48">
        <f t="shared" si="173"/>
        <v>0</v>
      </c>
      <c r="O1093" s="13">
        <f t="shared" si="182"/>
        <v>-1583008</v>
      </c>
      <c r="P1093" s="48">
        <f t="shared" si="174"/>
        <v>-122.95417863450871</v>
      </c>
    </row>
    <row r="1094" spans="1:16" ht="12.75">
      <c r="A1094" s="1">
        <f t="shared" si="183"/>
        <v>5</v>
      </c>
      <c r="B1094" s="4" t="s">
        <v>76</v>
      </c>
      <c r="C1094" s="5" t="s">
        <v>113</v>
      </c>
      <c r="D1094" s="49">
        <f t="shared" si="184"/>
        <v>10.913197451761112</v>
      </c>
      <c r="E1094" s="7">
        <v>37509032</v>
      </c>
      <c r="F1094" s="7">
        <v>1289203</v>
      </c>
      <c r="G1094" s="7">
        <v>0</v>
      </c>
      <c r="H1094" s="48">
        <f t="shared" si="181"/>
        <v>0</v>
      </c>
      <c r="I1094" s="7">
        <v>-422370</v>
      </c>
      <c r="J1094" s="48">
        <f t="shared" si="171"/>
        <v>-32.762101856728535</v>
      </c>
      <c r="K1094" s="7">
        <v>-1424949</v>
      </c>
      <c r="L1094" s="48">
        <f t="shared" si="172"/>
        <v>-110.52945114151922</v>
      </c>
      <c r="M1094" s="7">
        <v>0</v>
      </c>
      <c r="N1094" s="48">
        <f t="shared" si="173"/>
        <v>0</v>
      </c>
      <c r="O1094" s="13">
        <f t="shared" si="182"/>
        <v>-558116</v>
      </c>
      <c r="P1094" s="48">
        <f t="shared" si="174"/>
        <v>-43.29155299824775</v>
      </c>
    </row>
    <row r="1095" spans="1:16" ht="12.75">
      <c r="A1095" s="1">
        <f t="shared" si="183"/>
        <v>6</v>
      </c>
      <c r="B1095" s="4" t="s">
        <v>76</v>
      </c>
      <c r="C1095" s="5" t="s">
        <v>89</v>
      </c>
      <c r="D1095" s="49">
        <f t="shared" si="184"/>
        <v>9.409435248783623</v>
      </c>
      <c r="E1095" s="7">
        <v>32340550</v>
      </c>
      <c r="F1095" s="7">
        <v>5497996</v>
      </c>
      <c r="G1095" s="7">
        <v>0</v>
      </c>
      <c r="H1095" s="48">
        <f t="shared" si="181"/>
        <v>0</v>
      </c>
      <c r="I1095" s="7">
        <v>-2762826</v>
      </c>
      <c r="J1095" s="48">
        <f t="shared" si="171"/>
        <v>-50.251509822851816</v>
      </c>
      <c r="K1095" s="7">
        <v>-201810</v>
      </c>
      <c r="L1095" s="48">
        <f t="shared" si="172"/>
        <v>-3.6706101641398066</v>
      </c>
      <c r="M1095" s="7">
        <v>0</v>
      </c>
      <c r="N1095" s="48">
        <f t="shared" si="173"/>
        <v>0</v>
      </c>
      <c r="O1095" s="13">
        <f t="shared" si="182"/>
        <v>2533360</v>
      </c>
      <c r="P1095" s="48">
        <f t="shared" si="174"/>
        <v>46.077880013008375</v>
      </c>
    </row>
    <row r="1096" spans="1:16" ht="12.75">
      <c r="A1096" s="1">
        <f t="shared" si="183"/>
        <v>7</v>
      </c>
      <c r="B1096" s="4" t="s">
        <v>76</v>
      </c>
      <c r="C1096" s="5" t="s">
        <v>82</v>
      </c>
      <c r="D1096" s="49">
        <f t="shared" si="184"/>
        <v>8.14587490914987</v>
      </c>
      <c r="E1096" s="7">
        <v>27997650</v>
      </c>
      <c r="F1096" s="7">
        <v>-192200</v>
      </c>
      <c r="G1096" s="7">
        <v>0</v>
      </c>
      <c r="H1096" s="48">
        <f t="shared" si="181"/>
        <v>0</v>
      </c>
      <c r="I1096" s="7">
        <v>-147638</v>
      </c>
      <c r="J1096" s="48">
        <f aca="true" t="shared" si="185" ref="J1096:J1108">+(I1096*100)/F1096</f>
        <v>76.81477627471384</v>
      </c>
      <c r="K1096" s="7">
        <v>-1350966</v>
      </c>
      <c r="L1096" s="48">
        <f aca="true" t="shared" si="186" ref="L1096:L1108">+(K1096*100)/F1096</f>
        <v>702.8959417273674</v>
      </c>
      <c r="M1096" s="7">
        <v>0</v>
      </c>
      <c r="N1096" s="48">
        <f aca="true" t="shared" si="187" ref="N1096:N1108">+(M1096*100)/F1096</f>
        <v>0</v>
      </c>
      <c r="O1096" s="13">
        <f t="shared" si="182"/>
        <v>-1690804</v>
      </c>
      <c r="P1096" s="48">
        <f aca="true" t="shared" si="188" ref="P1096:P1108">+(O1096*100)/F1096</f>
        <v>879.7107180020812</v>
      </c>
    </row>
    <row r="1097" spans="1:16" ht="12.75">
      <c r="A1097" s="1">
        <f t="shared" si="183"/>
        <v>8</v>
      </c>
      <c r="B1097" s="4" t="s">
        <v>76</v>
      </c>
      <c r="C1097" s="5" t="s">
        <v>111</v>
      </c>
      <c r="D1097" s="49">
        <f t="shared" si="184"/>
        <v>3.5269623683572857</v>
      </c>
      <c r="E1097" s="7">
        <v>12122290</v>
      </c>
      <c r="F1097" s="7">
        <v>-130550</v>
      </c>
      <c r="G1097" s="7">
        <v>0</v>
      </c>
      <c r="H1097" s="48">
        <f t="shared" si="181"/>
        <v>0</v>
      </c>
      <c r="I1097" s="7">
        <v>-106</v>
      </c>
      <c r="J1097" s="48">
        <f t="shared" si="185"/>
        <v>0.08119494446572195</v>
      </c>
      <c r="K1097" s="7">
        <v>-165173</v>
      </c>
      <c r="L1097" s="48">
        <f t="shared" si="186"/>
        <v>126.52087322864803</v>
      </c>
      <c r="M1097" s="7">
        <v>0</v>
      </c>
      <c r="N1097" s="48">
        <f t="shared" si="187"/>
        <v>0</v>
      </c>
      <c r="O1097" s="13">
        <f t="shared" si="182"/>
        <v>-295829</v>
      </c>
      <c r="P1097" s="48">
        <f t="shared" si="188"/>
        <v>226.60206817311374</v>
      </c>
    </row>
    <row r="1098" spans="1:16" ht="12.75">
      <c r="A1098" s="1">
        <f t="shared" si="183"/>
        <v>9</v>
      </c>
      <c r="B1098" s="4" t="s">
        <v>76</v>
      </c>
      <c r="C1098" s="5" t="s">
        <v>83</v>
      </c>
      <c r="D1098" s="49">
        <f t="shared" si="184"/>
        <v>2.723369531170089</v>
      </c>
      <c r="E1098" s="7">
        <v>9360314</v>
      </c>
      <c r="F1098" s="7">
        <v>-1274716</v>
      </c>
      <c r="G1098" s="7">
        <v>0</v>
      </c>
      <c r="H1098" s="48">
        <f t="shared" si="181"/>
        <v>0</v>
      </c>
      <c r="I1098" s="7">
        <v>-500837</v>
      </c>
      <c r="J1098" s="48">
        <f t="shared" si="185"/>
        <v>39.29008500717023</v>
      </c>
      <c r="K1098" s="7">
        <v>-851497</v>
      </c>
      <c r="L1098" s="48">
        <f t="shared" si="186"/>
        <v>66.79895757172578</v>
      </c>
      <c r="M1098" s="7">
        <v>0</v>
      </c>
      <c r="N1098" s="48">
        <f t="shared" si="187"/>
        <v>0</v>
      </c>
      <c r="O1098" s="13">
        <f t="shared" si="182"/>
        <v>-2627050</v>
      </c>
      <c r="P1098" s="48">
        <f t="shared" si="188"/>
        <v>206.089042578896</v>
      </c>
    </row>
    <row r="1099" spans="1:16" ht="12.75">
      <c r="A1099" s="1">
        <f t="shared" si="183"/>
        <v>10</v>
      </c>
      <c r="B1099" s="4" t="s">
        <v>76</v>
      </c>
      <c r="C1099" s="5" t="s">
        <v>91</v>
      </c>
      <c r="D1099" s="49">
        <f t="shared" si="184"/>
        <v>2.5684472983934183</v>
      </c>
      <c r="E1099" s="7">
        <v>8827841</v>
      </c>
      <c r="F1099" s="7">
        <v>762282</v>
      </c>
      <c r="G1099" s="7">
        <v>0</v>
      </c>
      <c r="H1099" s="48">
        <f t="shared" si="181"/>
        <v>0</v>
      </c>
      <c r="I1099" s="7">
        <v>-805264</v>
      </c>
      <c r="J1099" s="48">
        <f t="shared" si="185"/>
        <v>-105.63859569030883</v>
      </c>
      <c r="K1099" s="7">
        <v>-755342</v>
      </c>
      <c r="L1099" s="48">
        <f t="shared" si="186"/>
        <v>-99.089575773795</v>
      </c>
      <c r="M1099" s="7">
        <v>0</v>
      </c>
      <c r="N1099" s="48">
        <f t="shared" si="187"/>
        <v>0</v>
      </c>
      <c r="O1099" s="13">
        <f t="shared" si="182"/>
        <v>-798324</v>
      </c>
      <c r="P1099" s="48">
        <f t="shared" si="188"/>
        <v>-104.72817146410384</v>
      </c>
    </row>
    <row r="1100" spans="1:16" ht="12.75">
      <c r="A1100" s="1">
        <f t="shared" si="183"/>
        <v>11</v>
      </c>
      <c r="B1100" s="4" t="s">
        <v>76</v>
      </c>
      <c r="C1100" s="10" t="s">
        <v>131</v>
      </c>
      <c r="D1100" s="49">
        <f t="shared" si="184"/>
        <v>2.336531939927323</v>
      </c>
      <c r="E1100" s="7">
        <v>8030740</v>
      </c>
      <c r="F1100" s="7">
        <v>1338515</v>
      </c>
      <c r="G1100" s="7">
        <v>0</v>
      </c>
      <c r="H1100" s="48">
        <f t="shared" si="181"/>
        <v>0</v>
      </c>
      <c r="I1100" s="7">
        <v>-25964</v>
      </c>
      <c r="J1100" s="48">
        <f t="shared" si="185"/>
        <v>-1.9397616014762629</v>
      </c>
      <c r="K1100" s="7">
        <v>-1857335</v>
      </c>
      <c r="L1100" s="48">
        <f t="shared" si="186"/>
        <v>-138.76086558611595</v>
      </c>
      <c r="M1100" s="7">
        <v>0</v>
      </c>
      <c r="N1100" s="48">
        <f t="shared" si="187"/>
        <v>0</v>
      </c>
      <c r="O1100" s="13">
        <f t="shared" si="182"/>
        <v>-544784</v>
      </c>
      <c r="P1100" s="48">
        <f t="shared" si="188"/>
        <v>-40.70062718759222</v>
      </c>
    </row>
    <row r="1101" spans="1:16" ht="12.75">
      <c r="A1101" s="1">
        <f t="shared" si="183"/>
        <v>12</v>
      </c>
      <c r="B1101" s="4" t="s">
        <v>76</v>
      </c>
      <c r="C1101" s="5" t="s">
        <v>78</v>
      </c>
      <c r="D1101" s="49">
        <f t="shared" si="184"/>
        <v>1.7558324384629618</v>
      </c>
      <c r="E1101" s="7">
        <v>6034856</v>
      </c>
      <c r="F1101" s="7">
        <v>-31931</v>
      </c>
      <c r="G1101" s="7">
        <v>0</v>
      </c>
      <c r="H1101" s="48">
        <f t="shared" si="181"/>
        <v>0</v>
      </c>
      <c r="I1101" s="7">
        <v>-7737</v>
      </c>
      <c r="J1101" s="48">
        <f t="shared" si="185"/>
        <v>24.230371739062353</v>
      </c>
      <c r="K1101" s="7">
        <v>-11976457</v>
      </c>
      <c r="L1101" s="48">
        <f t="shared" si="186"/>
        <v>37507.3032476277</v>
      </c>
      <c r="M1101" s="7">
        <v>0</v>
      </c>
      <c r="N1101" s="48">
        <f t="shared" si="187"/>
        <v>0</v>
      </c>
      <c r="O1101" s="13">
        <f t="shared" si="182"/>
        <v>-12016125</v>
      </c>
      <c r="P1101" s="48">
        <f t="shared" si="188"/>
        <v>37631.53361936676</v>
      </c>
    </row>
    <row r="1102" spans="1:16" ht="12.75">
      <c r="A1102" s="1">
        <f t="shared" si="183"/>
        <v>13</v>
      </c>
      <c r="B1102" s="4" t="s">
        <v>76</v>
      </c>
      <c r="C1102" s="5" t="s">
        <v>80</v>
      </c>
      <c r="D1102" s="49">
        <f t="shared" si="184"/>
        <v>0.43423717888491603</v>
      </c>
      <c r="E1102" s="7">
        <v>1492488</v>
      </c>
      <c r="F1102" s="7">
        <v>0</v>
      </c>
      <c r="G1102" s="7">
        <v>0</v>
      </c>
      <c r="H1102" s="48">
        <v>0</v>
      </c>
      <c r="I1102" s="7">
        <v>0</v>
      </c>
      <c r="J1102" s="48">
        <v>0</v>
      </c>
      <c r="K1102" s="7">
        <v>0</v>
      </c>
      <c r="L1102" s="48">
        <v>0</v>
      </c>
      <c r="M1102" s="7">
        <v>0</v>
      </c>
      <c r="N1102" s="48">
        <v>0</v>
      </c>
      <c r="O1102" s="13">
        <f t="shared" si="182"/>
        <v>0</v>
      </c>
      <c r="P1102" s="48">
        <v>0</v>
      </c>
    </row>
    <row r="1103" spans="1:16" ht="12.75">
      <c r="A1103" s="1">
        <f t="shared" si="183"/>
        <v>14</v>
      </c>
      <c r="B1103" s="4" t="s">
        <v>76</v>
      </c>
      <c r="C1103" s="5" t="s">
        <v>84</v>
      </c>
      <c r="D1103" s="49">
        <f t="shared" si="184"/>
        <v>0.4269585196902264</v>
      </c>
      <c r="E1103" s="7">
        <v>1467471</v>
      </c>
      <c r="F1103" s="7">
        <v>644751</v>
      </c>
      <c r="G1103" s="7">
        <v>0</v>
      </c>
      <c r="H1103" s="48">
        <f t="shared" si="181"/>
        <v>0</v>
      </c>
      <c r="I1103" s="7">
        <v>-73960</v>
      </c>
      <c r="J1103" s="48">
        <f t="shared" si="185"/>
        <v>-11.471095042892527</v>
      </c>
      <c r="K1103" s="7">
        <v>-231048</v>
      </c>
      <c r="L1103" s="48">
        <f t="shared" si="186"/>
        <v>-35.83522941414593</v>
      </c>
      <c r="M1103" s="7">
        <v>0</v>
      </c>
      <c r="N1103" s="48">
        <f t="shared" si="187"/>
        <v>0</v>
      </c>
      <c r="O1103" s="13">
        <f t="shared" si="182"/>
        <v>339743</v>
      </c>
      <c r="P1103" s="48">
        <f t="shared" si="188"/>
        <v>52.69367554296154</v>
      </c>
    </row>
    <row r="1104" spans="1:16" ht="12.75">
      <c r="A1104" s="1">
        <f t="shared" si="183"/>
        <v>15</v>
      </c>
      <c r="B1104" s="4" t="s">
        <v>76</v>
      </c>
      <c r="C1104" s="5" t="s">
        <v>81</v>
      </c>
      <c r="D1104" s="49">
        <f t="shared" si="184"/>
        <v>0.12925562694152132</v>
      </c>
      <c r="E1104" s="7">
        <v>444256</v>
      </c>
      <c r="F1104" s="7">
        <v>-46122</v>
      </c>
      <c r="G1104" s="7">
        <v>0</v>
      </c>
      <c r="H1104" s="48">
        <f t="shared" si="181"/>
        <v>0</v>
      </c>
      <c r="I1104" s="7">
        <v>-24516</v>
      </c>
      <c r="J1104" s="48">
        <f t="shared" si="185"/>
        <v>53.15467672694159</v>
      </c>
      <c r="K1104" s="7">
        <v>-213761</v>
      </c>
      <c r="L1104" s="48">
        <f t="shared" si="186"/>
        <v>463.4686266857465</v>
      </c>
      <c r="M1104" s="7">
        <v>0</v>
      </c>
      <c r="N1104" s="48">
        <f t="shared" si="187"/>
        <v>0</v>
      </c>
      <c r="O1104" s="13">
        <f t="shared" si="182"/>
        <v>-284399</v>
      </c>
      <c r="P1104" s="48">
        <f t="shared" si="188"/>
        <v>616.6233034126881</v>
      </c>
    </row>
    <row r="1105" spans="1:16" ht="12.75">
      <c r="A1105" s="1">
        <f t="shared" si="183"/>
        <v>16</v>
      </c>
      <c r="B1105" s="4" t="s">
        <v>76</v>
      </c>
      <c r="C1105" s="5" t="s">
        <v>85</v>
      </c>
      <c r="D1105" s="49">
        <f t="shared" si="184"/>
        <v>0.004865532146652068</v>
      </c>
      <c r="E1105" s="7">
        <v>16723</v>
      </c>
      <c r="F1105" s="7">
        <v>-225573</v>
      </c>
      <c r="G1105" s="7">
        <v>0</v>
      </c>
      <c r="H1105" s="48">
        <f t="shared" si="181"/>
        <v>0</v>
      </c>
      <c r="I1105" s="7">
        <v>0</v>
      </c>
      <c r="J1105" s="48">
        <f t="shared" si="185"/>
        <v>0</v>
      </c>
      <c r="K1105" s="7">
        <v>0</v>
      </c>
      <c r="L1105" s="48">
        <f t="shared" si="186"/>
        <v>0</v>
      </c>
      <c r="M1105" s="7">
        <v>0</v>
      </c>
      <c r="N1105" s="48">
        <f t="shared" si="187"/>
        <v>0</v>
      </c>
      <c r="O1105" s="13">
        <f t="shared" si="182"/>
        <v>-225573</v>
      </c>
      <c r="P1105" s="48">
        <f t="shared" si="188"/>
        <v>100</v>
      </c>
    </row>
    <row r="1106" spans="1:16" ht="12.75">
      <c r="A1106" s="1">
        <f t="shared" si="183"/>
        <v>17</v>
      </c>
      <c r="B1106" s="4" t="s">
        <v>76</v>
      </c>
      <c r="C1106" s="5" t="s">
        <v>145</v>
      </c>
      <c r="D1106" s="49">
        <f t="shared" si="184"/>
        <v>0.003119550061376755</v>
      </c>
      <c r="E1106" s="7">
        <v>10722</v>
      </c>
      <c r="F1106" s="7">
        <v>157675</v>
      </c>
      <c r="G1106" s="7">
        <v>0</v>
      </c>
      <c r="H1106" s="48">
        <f t="shared" si="181"/>
        <v>0</v>
      </c>
      <c r="I1106" s="7">
        <v>-1791</v>
      </c>
      <c r="J1106" s="48">
        <f t="shared" si="185"/>
        <v>-1.1358807674013</v>
      </c>
      <c r="K1106" s="7">
        <v>-107770</v>
      </c>
      <c r="L1106" s="48">
        <f t="shared" si="186"/>
        <v>-68.34945298874267</v>
      </c>
      <c r="M1106" s="7">
        <v>0</v>
      </c>
      <c r="N1106" s="48">
        <f t="shared" si="187"/>
        <v>0</v>
      </c>
      <c r="O1106" s="13">
        <f t="shared" si="182"/>
        <v>48114</v>
      </c>
      <c r="P1106" s="48">
        <f t="shared" si="188"/>
        <v>30.514666243856034</v>
      </c>
    </row>
    <row r="1107" spans="1:16" ht="12.75">
      <c r="A1107" s="1">
        <f t="shared" si="183"/>
        <v>18</v>
      </c>
      <c r="B1107" s="4" t="s">
        <v>76</v>
      </c>
      <c r="C1107" s="5" t="s">
        <v>92</v>
      </c>
      <c r="D1107" s="49">
        <f t="shared" si="184"/>
        <v>0.0030022978066915436</v>
      </c>
      <c r="E1107" s="7">
        <v>10319</v>
      </c>
      <c r="F1107" s="7">
        <v>12336851</v>
      </c>
      <c r="G1107" s="7">
        <v>0</v>
      </c>
      <c r="H1107" s="48">
        <f t="shared" si="181"/>
        <v>0</v>
      </c>
      <c r="I1107" s="7">
        <v>-66667</v>
      </c>
      <c r="J1107" s="48">
        <f t="shared" si="185"/>
        <v>-0.5403891155044347</v>
      </c>
      <c r="K1107" s="7">
        <v>-394656</v>
      </c>
      <c r="L1107" s="48">
        <f t="shared" si="186"/>
        <v>-3.19900110652224</v>
      </c>
      <c r="M1107" s="7">
        <v>0</v>
      </c>
      <c r="N1107" s="48">
        <f t="shared" si="187"/>
        <v>0</v>
      </c>
      <c r="O1107" s="13">
        <f t="shared" si="182"/>
        <v>11875528</v>
      </c>
      <c r="P1107" s="48">
        <f t="shared" si="188"/>
        <v>96.26060977797333</v>
      </c>
    </row>
    <row r="1108" spans="3:16" s="2" customFormat="1" ht="12.75">
      <c r="C1108" s="17" t="s">
        <v>180</v>
      </c>
      <c r="D1108" s="49">
        <f t="shared" si="184"/>
        <v>100</v>
      </c>
      <c r="E1108" s="2">
        <v>343703412</v>
      </c>
      <c r="F1108" s="2">
        <v>32080629</v>
      </c>
      <c r="G1108" s="2">
        <v>-29355</v>
      </c>
      <c r="H1108" s="48">
        <f t="shared" si="181"/>
        <v>-0.09150381683601029</v>
      </c>
      <c r="I1108" s="2">
        <v>-9996820</v>
      </c>
      <c r="J1108" s="48">
        <f t="shared" si="185"/>
        <v>-31.16154611557024</v>
      </c>
      <c r="K1108" s="2">
        <v>-33240927</v>
      </c>
      <c r="L1108" s="48">
        <f t="shared" si="186"/>
        <v>-103.61681811163989</v>
      </c>
      <c r="M1108" s="2">
        <v>0</v>
      </c>
      <c r="N1108" s="48">
        <f t="shared" si="187"/>
        <v>0</v>
      </c>
      <c r="O1108" s="2">
        <v>-11186473</v>
      </c>
      <c r="P1108" s="48">
        <f t="shared" si="188"/>
        <v>-34.86986804404614</v>
      </c>
    </row>
  </sheetData>
  <printOptions/>
  <pageMargins left="0.75" right="0.75" top="1" bottom="1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CLIENTE</dc:creator>
  <cp:keywords/>
  <dc:description/>
  <cp:lastModifiedBy>Monica</cp:lastModifiedBy>
  <dcterms:created xsi:type="dcterms:W3CDTF">2007-12-03T21:15:59Z</dcterms:created>
  <dcterms:modified xsi:type="dcterms:W3CDTF">2010-07-23T17:55:21Z</dcterms:modified>
  <cp:category/>
  <cp:version/>
  <cp:contentType/>
  <cp:contentStatus/>
</cp:coreProperties>
</file>