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08" yWindow="96" windowWidth="7092" windowHeight="654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<sst xmlns="http://schemas.openxmlformats.org/spreadsheetml/2006/main" count="973" uniqueCount="208">
  <si>
    <t>A</t>
  </si>
  <si>
    <t>SMG SEGUROS</t>
  </si>
  <si>
    <t>SURCO</t>
  </si>
  <si>
    <t>COMERCIO</t>
  </si>
  <si>
    <t>ROYAL &amp; SUN ALLIANCE</t>
  </si>
  <si>
    <t>BOSTON</t>
  </si>
  <si>
    <t>AGF ALLIANZ</t>
  </si>
  <si>
    <t>HSBC BUENOS AIRES</t>
  </si>
  <si>
    <t>PRUDENCIA</t>
  </si>
  <si>
    <t>EQUITATIVA DEL PLATA</t>
  </si>
  <si>
    <t>ECONOMIA COMERCIAL</t>
  </si>
  <si>
    <t>VICTORIA</t>
  </si>
  <si>
    <t>REPUBLICA</t>
  </si>
  <si>
    <t>XL INSURANCE</t>
  </si>
  <si>
    <t>HOLANDO SUDAMERICANA</t>
  </si>
  <si>
    <t>INTERACCION SEGUROS</t>
  </si>
  <si>
    <t>TRAINMET</t>
  </si>
  <si>
    <t>MERCANTIL ANDINA</t>
  </si>
  <si>
    <t>V</t>
  </si>
  <si>
    <t>SEGUNDA PERSONAS</t>
  </si>
  <si>
    <t>BERKLEY INTERNATIONAL</t>
  </si>
  <si>
    <t>NORTE</t>
  </si>
  <si>
    <t xml:space="preserve">PERSEVERANCIA </t>
  </si>
  <si>
    <t>C</t>
  </si>
  <si>
    <t>NUEVA</t>
  </si>
  <si>
    <t>SAN CRISTOBAL</t>
  </si>
  <si>
    <t>COOP. MUTUAL PATRONAL</t>
  </si>
  <si>
    <t>ASOC.MUTUAL DAN</t>
  </si>
  <si>
    <t>E</t>
  </si>
  <si>
    <t xml:space="preserve">ASSURANT ARGENTINA </t>
  </si>
  <si>
    <t>MAPFRE ARGENTINA</t>
  </si>
  <si>
    <t>SEGURCOOP</t>
  </si>
  <si>
    <t>BERNARDINO RIVADAVIA</t>
  </si>
  <si>
    <t>SANCOR</t>
  </si>
  <si>
    <t>ZURICH ARGENTINA</t>
  </si>
  <si>
    <t>CONSTRUCCION</t>
  </si>
  <si>
    <t>ARGOS</t>
  </si>
  <si>
    <t>MERIDIONAL</t>
  </si>
  <si>
    <t>ANTARTIDA</t>
  </si>
  <si>
    <t>NATIVA</t>
  </si>
  <si>
    <t>COPAN</t>
  </si>
  <si>
    <t>SIEMBRA VIDA</t>
  </si>
  <si>
    <t>FIANZAS Y CREDITO</t>
  </si>
  <si>
    <t>O</t>
  </si>
  <si>
    <t>INST.PROV.ENTRE RIOS</t>
  </si>
  <si>
    <t>C.P.A. TUCUMAN</t>
  </si>
  <si>
    <t>HORIZONTE</t>
  </si>
  <si>
    <t>ACE SEGUROS</t>
  </si>
  <si>
    <t>SEGUROMETAL</t>
  </si>
  <si>
    <t>ORBIS</t>
  </si>
  <si>
    <t>JUNCAL VIDA</t>
  </si>
  <si>
    <t>ASEG.CRED.Y GARANTIAS</t>
  </si>
  <si>
    <t>SEGUNDA C.S.L.</t>
  </si>
  <si>
    <t>ALBA</t>
  </si>
  <si>
    <t>PARANA</t>
  </si>
  <si>
    <t>HAMBURGO</t>
  </si>
  <si>
    <t>METROPOL</t>
  </si>
  <si>
    <t>L'UNION DE PARIS</t>
  </si>
  <si>
    <t>PRODUCTORES FRUTAS</t>
  </si>
  <si>
    <t>LIDERAR</t>
  </si>
  <si>
    <t>RIO URUGUAY</t>
  </si>
  <si>
    <t>INST.ASEG.MERCANTIL</t>
  </si>
  <si>
    <t>LUZ Y FUERZA</t>
  </si>
  <si>
    <t>BBVA CONSOLIDAR</t>
  </si>
  <si>
    <t>AGROSALTA</t>
  </si>
  <si>
    <t>TRIUNFO</t>
  </si>
  <si>
    <t>CIA.CRED.EXPORTACION</t>
  </si>
  <si>
    <t>CARUSO</t>
  </si>
  <si>
    <t>PREVINCA</t>
  </si>
  <si>
    <t>LATITUD SUR</t>
  </si>
  <si>
    <t>SENTIR</t>
  </si>
  <si>
    <t>ASEG.DE CAUCIONES</t>
  </si>
  <si>
    <t>R</t>
  </si>
  <si>
    <t>ESTRELLA RETIRO</t>
  </si>
  <si>
    <t>SIEMBRA RETIRO</t>
  </si>
  <si>
    <t>ORIGENES RETIRO</t>
  </si>
  <si>
    <t>UNIDOS RETIRO</t>
  </si>
  <si>
    <t>PROFUTURO RETIRO</t>
  </si>
  <si>
    <t>SEGUNDA RETIRO</t>
  </si>
  <si>
    <t>ART</t>
  </si>
  <si>
    <t>RECONQUISTA ART</t>
  </si>
  <si>
    <t>SAN CRISTOBAL RETIRO</t>
  </si>
  <si>
    <t>HSBC NY LIFE RETIRO</t>
  </si>
  <si>
    <t>PROYECCION RETIRO</t>
  </si>
  <si>
    <t>CERTEZA</t>
  </si>
  <si>
    <t>ALICO</t>
  </si>
  <si>
    <t xml:space="preserve">PROVINCIA </t>
  </si>
  <si>
    <t>CAJA SEGUROS</t>
  </si>
  <si>
    <t>CONSOLIDAR VIDA</t>
  </si>
  <si>
    <t>NACION VIDA</t>
  </si>
  <si>
    <t>HSBC NY LIFE VIDA</t>
  </si>
  <si>
    <t>BINARIA VIDA</t>
  </si>
  <si>
    <t>METROPOLITAN LIFE</t>
  </si>
  <si>
    <t>GENERAL AMERICAN</t>
  </si>
  <si>
    <t>INTERNACIONAL VIDA</t>
  </si>
  <si>
    <t>TRAYECTORIA VIDA</t>
  </si>
  <si>
    <t>FUERZA VIDA</t>
  </si>
  <si>
    <t>PREVISOL VIDA</t>
  </si>
  <si>
    <t>GENERALI CORPORATE</t>
  </si>
  <si>
    <t>CONSOLIDAR RETIRO</t>
  </si>
  <si>
    <t>BINARIA RETIRO</t>
  </si>
  <si>
    <t>PROVINCIA VIDA</t>
  </si>
  <si>
    <t>NACION RETIRO</t>
  </si>
  <si>
    <t>ARGENTINA SALUD Y VIDA</t>
  </si>
  <si>
    <t>ZURICH LIFE</t>
  </si>
  <si>
    <t>PLENARIA VIDA</t>
  </si>
  <si>
    <t>PROTECCION BS.AS.</t>
  </si>
  <si>
    <t>ASEG. FEDERAL ARG.</t>
  </si>
  <si>
    <t>SOL NACIENTE</t>
  </si>
  <si>
    <t>CNP ASSURANCES</t>
  </si>
  <si>
    <t>TRES PROVINCIAS</t>
  </si>
  <si>
    <t>SMG LIFE</t>
  </si>
  <si>
    <t>CHUBB</t>
  </si>
  <si>
    <t>GALICIA VIDA</t>
  </si>
  <si>
    <t xml:space="preserve">ING </t>
  </si>
  <si>
    <t>PREVISOL RETIRO</t>
  </si>
  <si>
    <t>LIBERTY ART</t>
  </si>
  <si>
    <t>MAPFRE ART</t>
  </si>
  <si>
    <t>INTERACCION ART</t>
  </si>
  <si>
    <t>CNA ART</t>
  </si>
  <si>
    <t>LA SEGUNDA ART</t>
  </si>
  <si>
    <t>CONSOLIDAR ART</t>
  </si>
  <si>
    <t>ASOCIART ART</t>
  </si>
  <si>
    <t>PROVINCIA ART</t>
  </si>
  <si>
    <t>LA CAJA ART</t>
  </si>
  <si>
    <t>LUZ ART</t>
  </si>
  <si>
    <t>BERKLEY INT. ART</t>
  </si>
  <si>
    <t>QBE ART</t>
  </si>
  <si>
    <t>PREVENCION ART</t>
  </si>
  <si>
    <t>RESP.PATRONAL ART</t>
  </si>
  <si>
    <t>PROFUTURO VIDA</t>
  </si>
  <si>
    <t>MET.LIFE RETIRO</t>
  </si>
  <si>
    <t>INSTITUTO SALTA VIDA</t>
  </si>
  <si>
    <t>LA VELOZ</t>
  </si>
  <si>
    <t>CARDIF SEGUROS</t>
  </si>
  <si>
    <t>M</t>
  </si>
  <si>
    <t>RIVADAVIA M.T.P.P.</t>
  </si>
  <si>
    <t>PROTECCION M.T.P.P.</t>
  </si>
  <si>
    <t>ARGOS M.T.P.P.</t>
  </si>
  <si>
    <t>GARANTIA M.T.P.P.</t>
  </si>
  <si>
    <t>METROPOL M.T.P.P.</t>
  </si>
  <si>
    <t>COFACE</t>
  </si>
  <si>
    <t>RIO SEGUROS</t>
  </si>
  <si>
    <t xml:space="preserve">PRUDENTIAL </t>
  </si>
  <si>
    <t>MAPFRE VIDA</t>
  </si>
  <si>
    <t>PRINCIPAL RETIRO</t>
  </si>
  <si>
    <t>VIRGINIA SURETY</t>
  </si>
  <si>
    <t>PROGRESO+ASTRO</t>
  </si>
  <si>
    <t>LIBERTY</t>
  </si>
  <si>
    <t>COSENA</t>
  </si>
  <si>
    <t>FEDERACION PATRONAL</t>
  </si>
  <si>
    <t xml:space="preserve">INSTITUTO SEGUROS </t>
  </si>
  <si>
    <t>TPC</t>
  </si>
  <si>
    <t>NOBLE RESP. PROF.</t>
  </si>
  <si>
    <t>ESCUDO</t>
  </si>
  <si>
    <t>SMSV VIDA</t>
  </si>
  <si>
    <t>GALICIA PATRIM.</t>
  </si>
  <si>
    <t>AFIANZADORA LAT.</t>
  </si>
  <si>
    <t xml:space="preserve"> -----</t>
  </si>
  <si>
    <t>AERONAVEGACION</t>
  </si>
  <si>
    <t xml:space="preserve">  </t>
  </si>
  <si>
    <t>TOTALES DEL RAMO</t>
  </si>
  <si>
    <t>INCENDIO</t>
  </si>
  <si>
    <t>COMBINADO FAMILIAR E INTEGRAL</t>
  </si>
  <si>
    <t>AUTOMOTORES</t>
  </si>
  <si>
    <t>TRANSPORTE PUBLICO PASAJEROS</t>
  </si>
  <si>
    <t>RIESGOS DEL TRABAJO</t>
  </si>
  <si>
    <t>GRANIZO</t>
  </si>
  <si>
    <t>RESPONSABILIDAD CIVIL</t>
  </si>
  <si>
    <t>ROBO Y RIESGOS SIMILARES</t>
  </si>
  <si>
    <t>CAUCION</t>
  </si>
  <si>
    <t>CREDITO</t>
  </si>
  <si>
    <t>ACCIDENTES A PASAJEROS</t>
  </si>
  <si>
    <t>TECNICO</t>
  </si>
  <si>
    <t>TRANSPORTES - CASCOS</t>
  </si>
  <si>
    <t>TRANSPORTES - MERCADERIAS</t>
  </si>
  <si>
    <t>OTROS RIESGOS</t>
  </si>
  <si>
    <t>ACCIDENTES PERSONALES</t>
  </si>
  <si>
    <t>SALUD</t>
  </si>
  <si>
    <t>VIDA INDIVIDUAL</t>
  </si>
  <si>
    <t>VIDA COLECTIVO</t>
  </si>
  <si>
    <t>VIDA PREVISIONAL</t>
  </si>
  <si>
    <t>SEPELIO INDIVIDUAL</t>
  </si>
  <si>
    <t>SEPELIO COLECTIVO</t>
  </si>
  <si>
    <t>RETIRO INDIVIDUAL</t>
  </si>
  <si>
    <t>RETIRO COLECTIVO</t>
  </si>
  <si>
    <t>RENTAS VITALICIAS Y PERIODICAS</t>
  </si>
  <si>
    <t>Nº</t>
  </si>
  <si>
    <t>NJ</t>
  </si>
  <si>
    <t>ASEGURADORAS</t>
  </si>
  <si>
    <t>% EN</t>
  </si>
  <si>
    <t>PRIMAS Y REC.</t>
  </si>
  <si>
    <t>PRIMAS</t>
  </si>
  <si>
    <t xml:space="preserve">                      SINIESTROS</t>
  </si>
  <si>
    <t xml:space="preserve">                  GASTOS</t>
  </si>
  <si>
    <t xml:space="preserve">                      GASTOS</t>
  </si>
  <si>
    <t xml:space="preserve">                 GASTOS A/C</t>
  </si>
  <si>
    <t xml:space="preserve">               RESULTADO</t>
  </si>
  <si>
    <t>EL RAMO</t>
  </si>
  <si>
    <t>EMITIDOS</t>
  </si>
  <si>
    <t>DEVENGADAS</t>
  </si>
  <si>
    <t xml:space="preserve">               PRODUCCION</t>
  </si>
  <si>
    <t xml:space="preserve">                   EXPLOTACION</t>
  </si>
  <si>
    <t xml:space="preserve">                 REASEG.</t>
  </si>
  <si>
    <t xml:space="preserve">                TECNICO</t>
  </si>
  <si>
    <t>$</t>
  </si>
  <si>
    <t>%</t>
  </si>
  <si>
    <t>PRODUCCION Y RESULTADOS TECNICOS POR RAMO A SETIEMBRE DE 2005</t>
  </si>
</sst>
</file>

<file path=xl/styles.xml><?xml version="1.0" encoding="utf-8"?>
<styleSheet xmlns="http://schemas.openxmlformats.org/spreadsheetml/2006/main">
  <numFmts count="1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#,##0;\(#,##0\)"/>
    <numFmt numFmtId="169" formatCode="0000"/>
    <numFmt numFmtId="170" formatCode="&quot;$&quot;#,##0_);\(&quot;$&quot;#,##0\)"/>
  </numFmts>
  <fonts count="8">
    <font>
      <sz val="10"/>
      <name val="Arial"/>
      <family val="0"/>
    </font>
    <font>
      <sz val="10"/>
      <color indexed="8"/>
      <name val="Arial"/>
      <family val="0"/>
    </font>
    <font>
      <sz val="10"/>
      <color indexed="8"/>
      <name val="MS Sans Serif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4"/>
      <color indexed="51"/>
      <name val="Arial"/>
      <family val="2"/>
    </font>
    <font>
      <b/>
      <sz val="10"/>
      <color indexed="51"/>
      <name val="Arial"/>
      <family val="2"/>
    </font>
    <font>
      <sz val="10"/>
      <color indexed="5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1" xfId="19" applyFont="1" applyFill="1" applyBorder="1" applyAlignment="1">
      <alignment horizontal="left" wrapText="1"/>
      <protection/>
    </xf>
    <xf numFmtId="168" fontId="1" fillId="0" borderId="1" xfId="19" applyNumberFormat="1" applyFont="1" applyFill="1" applyBorder="1" applyAlignment="1">
      <alignment horizontal="right" wrapText="1"/>
      <protection/>
    </xf>
    <xf numFmtId="168" fontId="3" fillId="0" borderId="0" xfId="0" applyNumberFormat="1" applyFont="1" applyAlignment="1">
      <alignment/>
    </xf>
    <xf numFmtId="168" fontId="0" fillId="0" borderId="0" xfId="0" applyNumberFormat="1" applyAlignment="1">
      <alignment/>
    </xf>
    <xf numFmtId="168" fontId="1" fillId="0" borderId="0" xfId="19" applyNumberFormat="1" applyFont="1" applyFill="1" applyBorder="1" applyAlignment="1">
      <alignment horizontal="center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left"/>
      <protection/>
    </xf>
    <xf numFmtId="169" fontId="0" fillId="0" borderId="0" xfId="0" applyNumberFormat="1" applyFont="1" applyBorder="1" applyAlignment="1">
      <alignment horizontal="left"/>
    </xf>
    <xf numFmtId="169" fontId="0" fillId="0" borderId="0" xfId="0" applyNumberFormat="1" applyFont="1" applyAlignment="1">
      <alignment horizontal="left"/>
    </xf>
    <xf numFmtId="0" fontId="0" fillId="0" borderId="0" xfId="0" applyFont="1" applyAlignment="1">
      <alignment wrapText="1"/>
    </xf>
    <xf numFmtId="0" fontId="0" fillId="0" borderId="0" xfId="0" applyFont="1" applyBorder="1" applyAlignment="1" applyProtection="1">
      <alignment horizontal="left"/>
      <protection/>
    </xf>
    <xf numFmtId="0" fontId="1" fillId="0" borderId="1" xfId="0" applyFont="1" applyFill="1" applyBorder="1" applyAlignment="1" applyProtection="1">
      <alignment horizontal="left"/>
      <protection/>
    </xf>
    <xf numFmtId="170" fontId="1" fillId="0" borderId="0" xfId="0" applyNumberFormat="1" applyFont="1" applyFill="1" applyBorder="1" applyAlignment="1" applyProtection="1">
      <alignment horizontal="left"/>
      <protection/>
    </xf>
    <xf numFmtId="168" fontId="0" fillId="0" borderId="0" xfId="0" applyNumberFormat="1" applyFont="1" applyFill="1" applyBorder="1" applyAlignment="1">
      <alignment horizontal="left"/>
    </xf>
    <xf numFmtId="0" fontId="0" fillId="0" borderId="0" xfId="0" applyFont="1" applyAlignment="1">
      <alignment/>
    </xf>
    <xf numFmtId="0" fontId="1" fillId="0" borderId="2" xfId="19" applyFont="1" applyFill="1" applyBorder="1" applyAlignment="1">
      <alignment horizontal="left" wrapText="1"/>
      <protection/>
    </xf>
    <xf numFmtId="168" fontId="1" fillId="0" borderId="0" xfId="19" applyNumberFormat="1" applyFont="1" applyFill="1" applyBorder="1" applyAlignment="1">
      <alignment horizontal="right" wrapText="1"/>
      <protection/>
    </xf>
    <xf numFmtId="168" fontId="1" fillId="0" borderId="2" xfId="19" applyNumberFormat="1" applyFont="1" applyFill="1" applyBorder="1" applyAlignment="1">
      <alignment horizontal="right" wrapText="1"/>
      <protection/>
    </xf>
    <xf numFmtId="0" fontId="1" fillId="0" borderId="0" xfId="19" applyFont="1" applyFill="1" applyBorder="1" applyAlignment="1">
      <alignment horizontal="left" wrapText="1"/>
      <protection/>
    </xf>
    <xf numFmtId="168" fontId="4" fillId="0" borderId="1" xfId="19" applyNumberFormat="1" applyFont="1" applyFill="1" applyBorder="1" applyAlignment="1">
      <alignment horizontal="right" wrapText="1"/>
      <protection/>
    </xf>
    <xf numFmtId="168" fontId="4" fillId="0" borderId="2" xfId="19" applyNumberFormat="1" applyFont="1" applyFill="1" applyBorder="1" applyAlignment="1">
      <alignment horizontal="right" wrapText="1"/>
      <protection/>
    </xf>
    <xf numFmtId="168" fontId="4" fillId="0" borderId="0" xfId="19" applyNumberFormat="1" applyFont="1" applyFill="1" applyBorder="1" applyAlignment="1">
      <alignment horizontal="right" wrapText="1"/>
      <protection/>
    </xf>
    <xf numFmtId="0" fontId="3" fillId="0" borderId="0" xfId="0" applyFont="1" applyAlignment="1">
      <alignment/>
    </xf>
    <xf numFmtId="0" fontId="4" fillId="0" borderId="0" xfId="0" applyFont="1" applyFill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left"/>
      <protection/>
    </xf>
    <xf numFmtId="168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168" fontId="0" fillId="0" borderId="0" xfId="0" applyNumberFormat="1" applyFill="1" applyAlignment="1">
      <alignment/>
    </xf>
    <xf numFmtId="168" fontId="3" fillId="0" borderId="0" xfId="0" applyNumberFormat="1" applyFont="1" applyFill="1" applyAlignment="1">
      <alignment horizontal="left"/>
    </xf>
    <xf numFmtId="168" fontId="5" fillId="2" borderId="0" xfId="0" applyNumberFormat="1" applyFont="1" applyFill="1" applyBorder="1" applyAlignment="1">
      <alignment/>
    </xf>
    <xf numFmtId="168" fontId="3" fillId="2" borderId="0" xfId="0" applyNumberFormat="1" applyFont="1" applyFill="1" applyBorder="1" applyAlignment="1">
      <alignment horizontal="left"/>
    </xf>
    <xf numFmtId="168" fontId="0" fillId="2" borderId="0" xfId="0" applyNumberFormat="1" applyFill="1" applyBorder="1" applyAlignment="1">
      <alignment/>
    </xf>
    <xf numFmtId="168" fontId="0" fillId="2" borderId="0" xfId="0" applyNumberFormat="1" applyFill="1" applyAlignment="1">
      <alignment/>
    </xf>
    <xf numFmtId="168" fontId="0" fillId="3" borderId="0" xfId="0" applyNumberFormat="1" applyFill="1" applyBorder="1" applyAlignment="1">
      <alignment/>
    </xf>
    <xf numFmtId="168" fontId="3" fillId="3" borderId="0" xfId="0" applyNumberFormat="1" applyFont="1" applyFill="1" applyBorder="1" applyAlignment="1">
      <alignment horizontal="left"/>
    </xf>
    <xf numFmtId="168" fontId="0" fillId="4" borderId="0" xfId="0" applyNumberFormat="1" applyFill="1" applyBorder="1" applyAlignment="1">
      <alignment/>
    </xf>
    <xf numFmtId="168" fontId="0" fillId="4" borderId="0" xfId="0" applyNumberFormat="1" applyFill="1" applyAlignment="1">
      <alignment/>
    </xf>
    <xf numFmtId="168" fontId="6" fillId="3" borderId="0" xfId="0" applyNumberFormat="1" applyFont="1" applyFill="1" applyBorder="1" applyAlignment="1">
      <alignment horizontal="center"/>
    </xf>
    <xf numFmtId="168" fontId="6" fillId="4" borderId="0" xfId="0" applyNumberFormat="1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168" fontId="7" fillId="3" borderId="0" xfId="0" applyNumberFormat="1" applyFont="1" applyFill="1" applyBorder="1" applyAlignment="1">
      <alignment horizontal="center"/>
    </xf>
    <xf numFmtId="168" fontId="6" fillId="4" borderId="0" xfId="0" applyNumberFormat="1" applyFont="1" applyFill="1" applyAlignment="1">
      <alignment horizontal="center"/>
    </xf>
    <xf numFmtId="4" fontId="0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Hoja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741"/>
  <sheetViews>
    <sheetView tabSelected="1" zoomScale="75" zoomScaleNormal="75" workbookViewId="0" topLeftCell="A1">
      <selection activeCell="A15" sqref="A15"/>
    </sheetView>
  </sheetViews>
  <sheetFormatPr defaultColWidth="11.421875" defaultRowHeight="12.75" customHeight="1"/>
  <cols>
    <col min="1" max="1" width="7.28125" style="4" customWidth="1"/>
    <col min="2" max="2" width="5.140625" style="26" customWidth="1"/>
    <col min="3" max="3" width="25.28125" style="4" customWidth="1"/>
    <col min="4" max="4" width="13.57421875" style="4" customWidth="1"/>
    <col min="5" max="5" width="17.00390625" style="4" customWidth="1"/>
    <col min="6" max="6" width="18.00390625" style="4" customWidth="1"/>
    <col min="7" max="7" width="14.421875" style="4" bestFit="1" customWidth="1"/>
    <col min="8" max="8" width="14.421875" style="4" customWidth="1"/>
    <col min="9" max="9" width="15.7109375" style="4" customWidth="1"/>
    <col min="10" max="10" width="13.421875" style="4" customWidth="1"/>
    <col min="11" max="11" width="16.7109375" style="4" customWidth="1"/>
    <col min="12" max="12" width="13.421875" style="4" customWidth="1"/>
    <col min="13" max="13" width="11.7109375" style="4" bestFit="1" customWidth="1"/>
    <col min="14" max="14" width="11.7109375" style="4" customWidth="1"/>
    <col min="15" max="15" width="15.00390625" style="4" customWidth="1"/>
    <col min="16" max="16" width="11.7109375" style="4" customWidth="1"/>
    <col min="17" max="19" width="11.421875" style="4" customWidth="1"/>
    <col min="20" max="20" width="12.140625" style="4" bestFit="1" customWidth="1"/>
    <col min="21" max="21" width="12.140625" style="4" customWidth="1"/>
    <col min="22" max="22" width="11.57421875" style="4" customWidth="1"/>
    <col min="23" max="23" width="13.28125" style="4" bestFit="1" customWidth="1"/>
    <col min="24" max="24" width="11.57421875" style="4" bestFit="1" customWidth="1"/>
    <col min="25" max="25" width="11.57421875" style="4" customWidth="1"/>
    <col min="26" max="16384" width="11.421875" style="4" customWidth="1"/>
  </cols>
  <sheetData>
    <row r="2" spans="1:16" ht="18" customHeight="1">
      <c r="A2" s="32" t="s">
        <v>207</v>
      </c>
      <c r="B2" s="33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5"/>
    </row>
    <row r="3" spans="1:16" ht="12.75" customHeight="1">
      <c r="A3" s="36"/>
      <c r="B3" s="37"/>
      <c r="C3" s="36"/>
      <c r="D3" s="36"/>
      <c r="E3" s="38"/>
      <c r="F3" s="36"/>
      <c r="G3" s="38"/>
      <c r="H3" s="38"/>
      <c r="I3" s="36"/>
      <c r="J3" s="36"/>
      <c r="K3" s="38"/>
      <c r="L3" s="38"/>
      <c r="M3" s="36"/>
      <c r="N3" s="36"/>
      <c r="O3" s="38"/>
      <c r="P3" s="39"/>
    </row>
    <row r="4" spans="1:16" ht="12.75" customHeight="1">
      <c r="A4" s="40" t="s">
        <v>187</v>
      </c>
      <c r="B4" s="40" t="s">
        <v>188</v>
      </c>
      <c r="C4" s="40" t="s">
        <v>189</v>
      </c>
      <c r="D4" s="40" t="s">
        <v>190</v>
      </c>
      <c r="E4" s="41" t="s">
        <v>191</v>
      </c>
      <c r="F4" s="40" t="s">
        <v>192</v>
      </c>
      <c r="G4" s="42" t="s">
        <v>193</v>
      </c>
      <c r="H4" s="42"/>
      <c r="I4" s="40" t="s">
        <v>194</v>
      </c>
      <c r="J4" s="40"/>
      <c r="K4" s="41" t="s">
        <v>195</v>
      </c>
      <c r="L4" s="41"/>
      <c r="M4" s="40" t="s">
        <v>196</v>
      </c>
      <c r="N4" s="40"/>
      <c r="O4" s="41" t="s">
        <v>197</v>
      </c>
      <c r="P4" s="39"/>
    </row>
    <row r="5" spans="1:16" ht="12.75" customHeight="1">
      <c r="A5" s="43"/>
      <c r="B5" s="43"/>
      <c r="C5" s="43"/>
      <c r="D5" s="40" t="s">
        <v>198</v>
      </c>
      <c r="E5" s="41" t="s">
        <v>199</v>
      </c>
      <c r="F5" s="40" t="s">
        <v>200</v>
      </c>
      <c r="G5" s="42"/>
      <c r="H5" s="42"/>
      <c r="I5" s="40" t="s">
        <v>201</v>
      </c>
      <c r="J5" s="40"/>
      <c r="K5" s="41" t="s">
        <v>202</v>
      </c>
      <c r="L5" s="41"/>
      <c r="M5" s="40" t="s">
        <v>203</v>
      </c>
      <c r="N5" s="40"/>
      <c r="O5" s="41" t="s">
        <v>204</v>
      </c>
      <c r="P5" s="39"/>
    </row>
    <row r="6" spans="1:16" ht="12.75" customHeight="1">
      <c r="A6" s="43"/>
      <c r="B6" s="43"/>
      <c r="C6" s="43"/>
      <c r="D6" s="43"/>
      <c r="E6" s="41" t="s">
        <v>205</v>
      </c>
      <c r="F6" s="40" t="s">
        <v>205</v>
      </c>
      <c r="G6" s="42" t="s">
        <v>205</v>
      </c>
      <c r="H6" s="41" t="s">
        <v>206</v>
      </c>
      <c r="I6" s="40" t="s">
        <v>205</v>
      </c>
      <c r="J6" s="40" t="s">
        <v>206</v>
      </c>
      <c r="K6" s="41" t="s">
        <v>205</v>
      </c>
      <c r="L6" s="41" t="s">
        <v>206</v>
      </c>
      <c r="M6" s="40" t="s">
        <v>205</v>
      </c>
      <c r="N6" s="40" t="s">
        <v>206</v>
      </c>
      <c r="O6" s="41" t="s">
        <v>205</v>
      </c>
      <c r="P6" s="44" t="s">
        <v>206</v>
      </c>
    </row>
    <row r="8" spans="2:16" s="30" customFormat="1" ht="12.75" customHeight="1">
      <c r="B8" s="31" t="s">
        <v>162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1:16" ht="12.75" customHeight="1">
      <c r="A9" s="4">
        <v>1</v>
      </c>
      <c r="B9" s="7" t="s">
        <v>0</v>
      </c>
      <c r="C9" s="7" t="s">
        <v>30</v>
      </c>
      <c r="D9" s="45">
        <f aca="true" t="shared" si="0" ref="D9:D39">(E9*100)/$E$39</f>
        <v>37.95009099147416</v>
      </c>
      <c r="E9" s="2">
        <v>89566853</v>
      </c>
      <c r="F9" s="2">
        <v>19353704</v>
      </c>
      <c r="G9" s="2">
        <v>-4580172</v>
      </c>
      <c r="H9" s="18">
        <f>+(G9*100)/F9</f>
        <v>-23.665609435795854</v>
      </c>
      <c r="I9" s="2">
        <v>-13634918</v>
      </c>
      <c r="J9" s="18">
        <f>+(I9*100)/F9</f>
        <v>-70.45120665274203</v>
      </c>
      <c r="K9" s="2">
        <v>-4499652</v>
      </c>
      <c r="L9" s="18">
        <f>+(K9*100)/F9</f>
        <v>-23.24956504450001</v>
      </c>
      <c r="M9" s="2">
        <v>703936</v>
      </c>
      <c r="N9" s="18">
        <f>+(M9*100)/F9</f>
        <v>3.637215904511095</v>
      </c>
      <c r="O9" s="17">
        <v>-2657102</v>
      </c>
      <c r="P9" s="18">
        <f>+(O9*100)/F9</f>
        <v>-13.729165228526798</v>
      </c>
    </row>
    <row r="10" spans="1:16" ht="12.75" customHeight="1">
      <c r="A10" s="4">
        <f>+A9+1</f>
        <v>2</v>
      </c>
      <c r="B10" s="7" t="s">
        <v>0</v>
      </c>
      <c r="C10" s="7" t="s">
        <v>37</v>
      </c>
      <c r="D10" s="45">
        <f t="shared" si="0"/>
        <v>14.207778612414403</v>
      </c>
      <c r="E10" s="2">
        <v>33532094</v>
      </c>
      <c r="F10" s="2">
        <v>-1670041</v>
      </c>
      <c r="G10" s="2">
        <v>-372140</v>
      </c>
      <c r="H10" s="18">
        <f aca="true" t="shared" si="1" ref="H10:H38">+(G10*100)/F10</f>
        <v>22.283285260661266</v>
      </c>
      <c r="I10" s="2">
        <v>-1925797</v>
      </c>
      <c r="J10" s="18">
        <f aca="true" t="shared" si="2" ref="J10:J38">+(I10*100)/F10</f>
        <v>115.31435455776236</v>
      </c>
      <c r="K10" s="2">
        <v>-1965386</v>
      </c>
      <c r="L10" s="18">
        <f aca="true" t="shared" si="3" ref="L10:L38">+(K10*100)/F10</f>
        <v>117.68489516125652</v>
      </c>
      <c r="M10" s="2">
        <v>3155377</v>
      </c>
      <c r="N10" s="18">
        <f aca="true" t="shared" si="4" ref="N10:N38">+(M10*100)/F10</f>
        <v>-188.94009188995958</v>
      </c>
      <c r="O10" s="17">
        <v>-2777987</v>
      </c>
      <c r="P10" s="18">
        <f aca="true" t="shared" si="5" ref="P10:P38">+(O10*100)/F10</f>
        <v>166.34244308972055</v>
      </c>
    </row>
    <row r="11" spans="1:16" ht="12.75" customHeight="1">
      <c r="A11" s="4">
        <f>+A10+1</f>
        <v>3</v>
      </c>
      <c r="B11" s="7" t="s">
        <v>0</v>
      </c>
      <c r="C11" s="7" t="s">
        <v>34</v>
      </c>
      <c r="D11" s="45">
        <f t="shared" si="0"/>
        <v>7.4910129018657345</v>
      </c>
      <c r="E11" s="2">
        <v>17679706</v>
      </c>
      <c r="F11" s="2">
        <v>5703433</v>
      </c>
      <c r="G11" s="2">
        <v>-325243</v>
      </c>
      <c r="H11" s="18">
        <f t="shared" si="1"/>
        <v>-5.702582988175718</v>
      </c>
      <c r="I11" s="2">
        <v>-1082811</v>
      </c>
      <c r="J11" s="18">
        <f t="shared" si="2"/>
        <v>-18.985249760977293</v>
      </c>
      <c r="K11" s="2">
        <v>-1897716</v>
      </c>
      <c r="L11" s="18">
        <f t="shared" si="3"/>
        <v>-33.27322333759334</v>
      </c>
      <c r="M11" s="2">
        <v>943388</v>
      </c>
      <c r="N11" s="18">
        <f t="shared" si="4"/>
        <v>16.540704519541126</v>
      </c>
      <c r="O11" s="17">
        <v>3341051</v>
      </c>
      <c r="P11" s="18">
        <f t="shared" si="5"/>
        <v>58.57964843279478</v>
      </c>
    </row>
    <row r="12" spans="1:16" ht="12.75" customHeight="1">
      <c r="A12" s="4">
        <f aca="true" t="shared" si="6" ref="A12:A38">+A11+1</f>
        <v>4</v>
      </c>
      <c r="B12" s="7" t="s">
        <v>0</v>
      </c>
      <c r="C12" s="7" t="s">
        <v>6</v>
      </c>
      <c r="D12" s="45">
        <f t="shared" si="0"/>
        <v>5.376138952668307</v>
      </c>
      <c r="E12" s="2">
        <v>12688345</v>
      </c>
      <c r="F12" s="2">
        <v>1231504</v>
      </c>
      <c r="G12" s="2">
        <v>-90921</v>
      </c>
      <c r="H12" s="18">
        <f t="shared" si="1"/>
        <v>-7.382923644584183</v>
      </c>
      <c r="I12" s="2">
        <v>-1116744</v>
      </c>
      <c r="J12" s="18">
        <f t="shared" si="2"/>
        <v>-90.68131325598618</v>
      </c>
      <c r="K12" s="2">
        <v>-892082</v>
      </c>
      <c r="L12" s="18">
        <f t="shared" si="3"/>
        <v>-72.43841676519118</v>
      </c>
      <c r="M12" s="2">
        <v>1811290</v>
      </c>
      <c r="N12" s="18">
        <f t="shared" si="4"/>
        <v>147.07950603489718</v>
      </c>
      <c r="O12" s="17">
        <v>943047</v>
      </c>
      <c r="P12" s="18">
        <f t="shared" si="5"/>
        <v>76.57685236913562</v>
      </c>
    </row>
    <row r="13" spans="1:16" ht="12.75" customHeight="1">
      <c r="A13" s="4">
        <f t="shared" si="6"/>
        <v>5</v>
      </c>
      <c r="B13" s="7" t="s">
        <v>23</v>
      </c>
      <c r="C13" s="7" t="s">
        <v>52</v>
      </c>
      <c r="D13" s="45">
        <f t="shared" si="0"/>
        <v>5.058058815276101</v>
      </c>
      <c r="E13" s="2">
        <v>11937637</v>
      </c>
      <c r="F13" s="2">
        <v>1994546</v>
      </c>
      <c r="G13" s="2">
        <v>-623091</v>
      </c>
      <c r="H13" s="18">
        <f t="shared" si="1"/>
        <v>-31.23974077308821</v>
      </c>
      <c r="I13" s="2">
        <v>-1375804</v>
      </c>
      <c r="J13" s="18">
        <f t="shared" si="2"/>
        <v>-68.97830383455684</v>
      </c>
      <c r="K13" s="2">
        <v>-748222</v>
      </c>
      <c r="L13" s="18">
        <f t="shared" si="3"/>
        <v>-37.513399039179845</v>
      </c>
      <c r="M13" s="2">
        <v>1531311</v>
      </c>
      <c r="N13" s="18">
        <f t="shared" si="4"/>
        <v>76.7749151937333</v>
      </c>
      <c r="O13" s="17">
        <v>778740</v>
      </c>
      <c r="P13" s="18">
        <f t="shared" si="5"/>
        <v>39.04347154690842</v>
      </c>
    </row>
    <row r="14" spans="1:16" ht="12.75" customHeight="1">
      <c r="A14" s="4">
        <f t="shared" si="6"/>
        <v>6</v>
      </c>
      <c r="B14" s="7" t="s">
        <v>0</v>
      </c>
      <c r="C14" s="7" t="s">
        <v>14</v>
      </c>
      <c r="D14" s="45">
        <f t="shared" si="0"/>
        <v>3.908964087461538</v>
      </c>
      <c r="E14" s="2">
        <v>9225633</v>
      </c>
      <c r="F14" s="2">
        <v>712522</v>
      </c>
      <c r="G14" s="2">
        <v>-580622</v>
      </c>
      <c r="H14" s="18">
        <f t="shared" si="1"/>
        <v>-81.4882908878603</v>
      </c>
      <c r="I14" s="2">
        <v>-439800</v>
      </c>
      <c r="J14" s="18">
        <f t="shared" si="2"/>
        <v>-61.72440991295707</v>
      </c>
      <c r="K14" s="2">
        <v>-387233</v>
      </c>
      <c r="L14" s="18">
        <f t="shared" si="3"/>
        <v>-54.34681315103253</v>
      </c>
      <c r="M14" s="2">
        <v>129633</v>
      </c>
      <c r="N14" s="18">
        <f t="shared" si="4"/>
        <v>18.193543497604285</v>
      </c>
      <c r="O14" s="17">
        <v>-565500</v>
      </c>
      <c r="P14" s="18">
        <f t="shared" si="5"/>
        <v>-79.36597045424563</v>
      </c>
    </row>
    <row r="15" spans="1:16" ht="12.75" customHeight="1">
      <c r="A15" s="4">
        <f t="shared" si="6"/>
        <v>7</v>
      </c>
      <c r="B15" s="7" t="s">
        <v>0</v>
      </c>
      <c r="C15" s="7" t="s">
        <v>1</v>
      </c>
      <c r="D15" s="45">
        <f t="shared" si="0"/>
        <v>3.1244170058277745</v>
      </c>
      <c r="E15" s="2">
        <v>7374006</v>
      </c>
      <c r="F15" s="2">
        <v>-54370</v>
      </c>
      <c r="G15" s="2">
        <v>-282327</v>
      </c>
      <c r="H15" s="18">
        <f t="shared" si="1"/>
        <v>519.269817914291</v>
      </c>
      <c r="I15" s="2">
        <v>-255391</v>
      </c>
      <c r="J15" s="18">
        <f t="shared" si="2"/>
        <v>469.727791061247</v>
      </c>
      <c r="K15" s="2">
        <v>-83995</v>
      </c>
      <c r="L15" s="18">
        <f t="shared" si="3"/>
        <v>154.48776899025196</v>
      </c>
      <c r="M15" s="2">
        <v>536903</v>
      </c>
      <c r="N15" s="18">
        <f t="shared" si="4"/>
        <v>-987.4986205628104</v>
      </c>
      <c r="O15" s="17">
        <v>-139180</v>
      </c>
      <c r="P15" s="18">
        <f t="shared" si="5"/>
        <v>255.98675740297958</v>
      </c>
    </row>
    <row r="16" spans="1:16" ht="12.75" customHeight="1">
      <c r="A16" s="4">
        <f t="shared" si="6"/>
        <v>8</v>
      </c>
      <c r="B16" s="7" t="s">
        <v>0</v>
      </c>
      <c r="C16" s="7" t="s">
        <v>7</v>
      </c>
      <c r="D16" s="45">
        <f t="shared" si="0"/>
        <v>3.109277111928551</v>
      </c>
      <c r="E16" s="2">
        <v>7338274</v>
      </c>
      <c r="F16" s="2">
        <v>2731103</v>
      </c>
      <c r="G16" s="2">
        <v>-51969</v>
      </c>
      <c r="H16" s="18">
        <f t="shared" si="1"/>
        <v>-1.9028575634093625</v>
      </c>
      <c r="I16" s="2">
        <v>-1272966</v>
      </c>
      <c r="J16" s="18">
        <f t="shared" si="2"/>
        <v>-46.60995941932618</v>
      </c>
      <c r="K16" s="2">
        <v>-1837241</v>
      </c>
      <c r="L16" s="18">
        <f t="shared" si="3"/>
        <v>-67.27102566252536</v>
      </c>
      <c r="M16" s="2">
        <v>1158043</v>
      </c>
      <c r="N16" s="18">
        <f t="shared" si="4"/>
        <v>42.40202584816464</v>
      </c>
      <c r="O16" s="17">
        <v>726970</v>
      </c>
      <c r="P16" s="18">
        <f t="shared" si="5"/>
        <v>26.618183202903737</v>
      </c>
    </row>
    <row r="17" spans="1:16" ht="12.75" customHeight="1">
      <c r="A17" s="4">
        <f t="shared" si="6"/>
        <v>9</v>
      </c>
      <c r="B17" s="7" t="s">
        <v>23</v>
      </c>
      <c r="C17" s="7" t="s">
        <v>33</v>
      </c>
      <c r="D17" s="45">
        <f t="shared" si="0"/>
        <v>2.6365812529827375</v>
      </c>
      <c r="E17" s="2">
        <v>6222654</v>
      </c>
      <c r="F17" s="2">
        <v>1820896</v>
      </c>
      <c r="G17" s="2">
        <v>-225728</v>
      </c>
      <c r="H17" s="18">
        <f t="shared" si="1"/>
        <v>-12.396534453368012</v>
      </c>
      <c r="I17" s="2">
        <v>-1216575</v>
      </c>
      <c r="J17" s="18">
        <f t="shared" si="2"/>
        <v>-66.81188821327522</v>
      </c>
      <c r="K17" s="2">
        <v>-443170</v>
      </c>
      <c r="L17" s="18">
        <f t="shared" si="3"/>
        <v>-24.338018206421452</v>
      </c>
      <c r="M17" s="2">
        <v>868681</v>
      </c>
      <c r="N17" s="18">
        <f t="shared" si="4"/>
        <v>47.70623912623236</v>
      </c>
      <c r="O17" s="17">
        <v>804104</v>
      </c>
      <c r="P17" s="18">
        <f t="shared" si="5"/>
        <v>44.15979825316767</v>
      </c>
    </row>
    <row r="18" spans="1:16" ht="12.75" customHeight="1">
      <c r="A18" s="4">
        <f t="shared" si="6"/>
        <v>10</v>
      </c>
      <c r="B18" s="7" t="s">
        <v>0</v>
      </c>
      <c r="C18" s="11" t="s">
        <v>98</v>
      </c>
      <c r="D18" s="45">
        <f t="shared" si="0"/>
        <v>2.5209961372254694</v>
      </c>
      <c r="E18" s="2">
        <v>5949859</v>
      </c>
      <c r="F18" s="2">
        <v>85766</v>
      </c>
      <c r="G18" s="2">
        <v>35227</v>
      </c>
      <c r="H18" s="18">
        <f t="shared" si="1"/>
        <v>41.07338572394655</v>
      </c>
      <c r="I18" s="2">
        <v>-374591</v>
      </c>
      <c r="J18" s="18">
        <f t="shared" si="2"/>
        <v>-436.7593218758016</v>
      </c>
      <c r="K18" s="2">
        <v>-370301</v>
      </c>
      <c r="L18" s="18">
        <f t="shared" si="3"/>
        <v>-431.75733973835787</v>
      </c>
      <c r="M18" s="2">
        <v>842455</v>
      </c>
      <c r="N18" s="18">
        <f t="shared" si="4"/>
        <v>982.2715295105287</v>
      </c>
      <c r="O18" s="17">
        <v>218556</v>
      </c>
      <c r="P18" s="18">
        <f t="shared" si="5"/>
        <v>254.82825362031573</v>
      </c>
    </row>
    <row r="19" spans="1:16" ht="12.75" customHeight="1">
      <c r="A19" s="4">
        <f t="shared" si="6"/>
        <v>11</v>
      </c>
      <c r="B19" s="7" t="s">
        <v>0</v>
      </c>
      <c r="C19" s="7" t="s">
        <v>47</v>
      </c>
      <c r="D19" s="45">
        <f t="shared" si="0"/>
        <v>1.687363038342989</v>
      </c>
      <c r="E19" s="2">
        <v>3982383</v>
      </c>
      <c r="F19" s="2">
        <v>2065524</v>
      </c>
      <c r="G19" s="2">
        <v>-342482</v>
      </c>
      <c r="H19" s="18">
        <f t="shared" si="1"/>
        <v>-16.5808772979641</v>
      </c>
      <c r="I19" s="2">
        <v>-583029</v>
      </c>
      <c r="J19" s="18">
        <f t="shared" si="2"/>
        <v>-28.22668727160759</v>
      </c>
      <c r="K19" s="2">
        <v>-738503</v>
      </c>
      <c r="L19" s="18">
        <f t="shared" si="3"/>
        <v>-35.75378451182363</v>
      </c>
      <c r="M19" s="2">
        <v>977783</v>
      </c>
      <c r="N19" s="18">
        <f t="shared" si="4"/>
        <v>47.33825411856749</v>
      </c>
      <c r="O19" s="17">
        <v>1379293</v>
      </c>
      <c r="P19" s="18">
        <f t="shared" si="5"/>
        <v>66.77690503717217</v>
      </c>
    </row>
    <row r="20" spans="1:19" ht="12.75" customHeight="1">
      <c r="A20" s="4">
        <f t="shared" si="6"/>
        <v>12</v>
      </c>
      <c r="B20" s="7" t="s">
        <v>0</v>
      </c>
      <c r="C20" s="7" t="s">
        <v>4</v>
      </c>
      <c r="D20" s="45">
        <f t="shared" si="0"/>
        <v>1.6404332653586051</v>
      </c>
      <c r="E20" s="2">
        <v>3871623</v>
      </c>
      <c r="F20" s="2">
        <v>1490249</v>
      </c>
      <c r="G20" s="2">
        <v>-325456</v>
      </c>
      <c r="H20" s="18">
        <f t="shared" si="1"/>
        <v>-21.839034953219226</v>
      </c>
      <c r="I20" s="2">
        <v>-608031</v>
      </c>
      <c r="J20" s="18">
        <f t="shared" si="2"/>
        <v>-40.800631303896196</v>
      </c>
      <c r="K20" s="2">
        <v>-462486</v>
      </c>
      <c r="L20" s="18">
        <f t="shared" si="3"/>
        <v>-31.03414261643524</v>
      </c>
      <c r="M20" s="2">
        <v>895894</v>
      </c>
      <c r="N20" s="18">
        <f t="shared" si="4"/>
        <v>60.117067684662096</v>
      </c>
      <c r="O20" s="17">
        <v>990170</v>
      </c>
      <c r="P20" s="18">
        <f t="shared" si="5"/>
        <v>66.44325881111143</v>
      </c>
      <c r="Q20" s="6"/>
      <c r="R20" s="7"/>
      <c r="S20" s="8"/>
    </row>
    <row r="21" spans="1:19" ht="12.75" customHeight="1">
      <c r="A21" s="4">
        <f t="shared" si="6"/>
        <v>13</v>
      </c>
      <c r="B21" s="7" t="s">
        <v>0</v>
      </c>
      <c r="C21" s="11" t="s">
        <v>150</v>
      </c>
      <c r="D21" s="45">
        <f t="shared" si="0"/>
        <v>1.605346523113536</v>
      </c>
      <c r="E21" s="2">
        <v>3788814</v>
      </c>
      <c r="F21" s="2">
        <v>2809056</v>
      </c>
      <c r="G21" s="2">
        <v>-1845041</v>
      </c>
      <c r="H21" s="18">
        <f t="shared" si="1"/>
        <v>-65.68188743834227</v>
      </c>
      <c r="I21" s="2">
        <v>-1098532</v>
      </c>
      <c r="J21" s="18">
        <f t="shared" si="2"/>
        <v>-39.10680313956005</v>
      </c>
      <c r="K21" s="2">
        <v>-281209</v>
      </c>
      <c r="L21" s="18">
        <f t="shared" si="3"/>
        <v>-10.010800781472495</v>
      </c>
      <c r="M21" s="2">
        <v>38030</v>
      </c>
      <c r="N21" s="18">
        <f t="shared" si="4"/>
        <v>1.353835594591208</v>
      </c>
      <c r="O21" s="17">
        <v>-377696</v>
      </c>
      <c r="P21" s="18">
        <f t="shared" si="5"/>
        <v>-13.445655764783615</v>
      </c>
      <c r="Q21" s="6"/>
      <c r="R21" s="7"/>
      <c r="S21" s="8"/>
    </row>
    <row r="22" spans="1:19" ht="12.75" customHeight="1">
      <c r="A22" s="4">
        <f t="shared" si="6"/>
        <v>14</v>
      </c>
      <c r="B22" s="7" t="s">
        <v>0</v>
      </c>
      <c r="C22" s="7" t="s">
        <v>86</v>
      </c>
      <c r="D22" s="45">
        <f t="shared" si="0"/>
        <v>1.2967455558297316</v>
      </c>
      <c r="E22" s="2">
        <v>3060478</v>
      </c>
      <c r="F22" s="2">
        <v>1906235</v>
      </c>
      <c r="G22" s="2">
        <v>-359725</v>
      </c>
      <c r="H22" s="18">
        <f t="shared" si="1"/>
        <v>-18.870968164995396</v>
      </c>
      <c r="I22" s="2">
        <v>-591560</v>
      </c>
      <c r="J22" s="18">
        <f t="shared" si="2"/>
        <v>-31.03289993101585</v>
      </c>
      <c r="K22" s="2">
        <v>-1856816</v>
      </c>
      <c r="L22" s="18">
        <f t="shared" si="3"/>
        <v>-97.40750746891123</v>
      </c>
      <c r="M22" s="2">
        <v>32760</v>
      </c>
      <c r="N22" s="18">
        <f t="shared" si="4"/>
        <v>1.7185709002300347</v>
      </c>
      <c r="O22" s="17">
        <v>-869106</v>
      </c>
      <c r="P22" s="18">
        <f t="shared" si="5"/>
        <v>-45.592804664692444</v>
      </c>
      <c r="Q22" s="6"/>
      <c r="R22" s="7"/>
      <c r="S22" s="8"/>
    </row>
    <row r="23" spans="1:19" ht="12.75" customHeight="1">
      <c r="A23" s="4">
        <f t="shared" si="6"/>
        <v>15</v>
      </c>
      <c r="B23" s="7" t="s">
        <v>0</v>
      </c>
      <c r="C23" s="7" t="s">
        <v>17</v>
      </c>
      <c r="D23" s="45">
        <f t="shared" si="0"/>
        <v>0.7897735058822505</v>
      </c>
      <c r="E23" s="2">
        <v>1863962</v>
      </c>
      <c r="F23" s="2">
        <v>957533</v>
      </c>
      <c r="G23" s="2">
        <v>-137567</v>
      </c>
      <c r="H23" s="18">
        <f t="shared" si="1"/>
        <v>-14.36681555622626</v>
      </c>
      <c r="I23" s="2">
        <v>-475983</v>
      </c>
      <c r="J23" s="18">
        <f t="shared" si="2"/>
        <v>-49.709305057893566</v>
      </c>
      <c r="K23" s="2">
        <v>-184680</v>
      </c>
      <c r="L23" s="18">
        <f t="shared" si="3"/>
        <v>-19.287063735662375</v>
      </c>
      <c r="M23" s="2">
        <v>40028</v>
      </c>
      <c r="N23" s="18">
        <f t="shared" si="4"/>
        <v>4.180325899995092</v>
      </c>
      <c r="O23" s="17">
        <v>199331</v>
      </c>
      <c r="P23" s="18">
        <f t="shared" si="5"/>
        <v>20.81714155021289</v>
      </c>
      <c r="Q23" s="6"/>
      <c r="R23" s="7"/>
      <c r="S23" s="8"/>
    </row>
    <row r="24" spans="1:19" ht="12.75" customHeight="1">
      <c r="A24" s="4">
        <f t="shared" si="6"/>
        <v>16</v>
      </c>
      <c r="B24" s="7" t="s">
        <v>0</v>
      </c>
      <c r="C24" s="7" t="s">
        <v>112</v>
      </c>
      <c r="D24" s="45">
        <f t="shared" si="0"/>
        <v>0.7596043055770222</v>
      </c>
      <c r="E24" s="2">
        <v>1792759</v>
      </c>
      <c r="F24" s="2">
        <v>268679</v>
      </c>
      <c r="G24" s="2">
        <v>-1504</v>
      </c>
      <c r="H24" s="18">
        <f t="shared" si="1"/>
        <v>-0.5597757919301471</v>
      </c>
      <c r="I24" s="2">
        <v>-284747</v>
      </c>
      <c r="J24" s="18">
        <f t="shared" si="2"/>
        <v>-105.98037062814734</v>
      </c>
      <c r="K24" s="2">
        <v>-308460</v>
      </c>
      <c r="L24" s="18">
        <f t="shared" si="3"/>
        <v>-114.80614413482259</v>
      </c>
      <c r="M24" s="2">
        <v>609770</v>
      </c>
      <c r="N24" s="18">
        <f t="shared" si="4"/>
        <v>226.95112010987089</v>
      </c>
      <c r="O24" s="17">
        <v>283738</v>
      </c>
      <c r="P24" s="18">
        <f t="shared" si="5"/>
        <v>105.6048295549708</v>
      </c>
      <c r="Q24" s="6"/>
      <c r="R24" s="7"/>
      <c r="S24" s="8"/>
    </row>
    <row r="25" spans="1:19" ht="12.75" customHeight="1">
      <c r="A25" s="4">
        <f t="shared" si="6"/>
        <v>17</v>
      </c>
      <c r="B25" s="7" t="s">
        <v>0</v>
      </c>
      <c r="C25" s="7" t="s">
        <v>13</v>
      </c>
      <c r="D25" s="45">
        <f t="shared" si="0"/>
        <v>0.701664509560865</v>
      </c>
      <c r="E25" s="2">
        <v>1656014</v>
      </c>
      <c r="F25" s="2">
        <v>-80151</v>
      </c>
      <c r="G25" s="2">
        <v>55208</v>
      </c>
      <c r="H25" s="18">
        <f t="shared" si="1"/>
        <v>-68.87998902072339</v>
      </c>
      <c r="I25" s="2">
        <v>-35215</v>
      </c>
      <c r="J25" s="18">
        <f t="shared" si="2"/>
        <v>43.93582113760277</v>
      </c>
      <c r="K25" s="2">
        <v>-126117</v>
      </c>
      <c r="L25" s="18">
        <f t="shared" si="3"/>
        <v>157.34925328442566</v>
      </c>
      <c r="M25" s="2">
        <v>302237</v>
      </c>
      <c r="N25" s="18">
        <f t="shared" si="4"/>
        <v>-377.0845030005864</v>
      </c>
      <c r="O25" s="17">
        <v>115962</v>
      </c>
      <c r="P25" s="18">
        <f t="shared" si="5"/>
        <v>-144.67941759928135</v>
      </c>
      <c r="Q25" s="6"/>
      <c r="R25" s="7"/>
      <c r="S25" s="8"/>
    </row>
    <row r="26" spans="1:19" ht="12.75" customHeight="1">
      <c r="A26" s="4">
        <f t="shared" si="6"/>
        <v>18</v>
      </c>
      <c r="B26" s="7" t="s">
        <v>0</v>
      </c>
      <c r="C26" s="7" t="s">
        <v>148</v>
      </c>
      <c r="D26" s="45">
        <f t="shared" si="0"/>
        <v>0.6441187609343384</v>
      </c>
      <c r="E26" s="2">
        <v>1520199</v>
      </c>
      <c r="F26" s="2">
        <v>384550</v>
      </c>
      <c r="G26" s="2">
        <v>-1593823</v>
      </c>
      <c r="H26" s="18">
        <f t="shared" si="1"/>
        <v>-414.46443895462227</v>
      </c>
      <c r="I26" s="2">
        <v>-183251</v>
      </c>
      <c r="J26" s="18">
        <f t="shared" si="2"/>
        <v>-47.653361071382136</v>
      </c>
      <c r="K26" s="2">
        <v>-185520</v>
      </c>
      <c r="L26" s="18">
        <f t="shared" si="3"/>
        <v>-48.2434013782343</v>
      </c>
      <c r="M26" s="2">
        <v>10841</v>
      </c>
      <c r="N26" s="18">
        <f t="shared" si="4"/>
        <v>2.8191392536731246</v>
      </c>
      <c r="O26" s="17">
        <v>-1567203</v>
      </c>
      <c r="P26" s="18">
        <f t="shared" si="5"/>
        <v>-407.5420621505656</v>
      </c>
      <c r="Q26" s="6"/>
      <c r="R26" s="7"/>
      <c r="S26" s="8"/>
    </row>
    <row r="27" spans="1:19" ht="12.75" customHeight="1">
      <c r="A27" s="4">
        <f t="shared" si="6"/>
        <v>19</v>
      </c>
      <c r="B27" s="7" t="s">
        <v>23</v>
      </c>
      <c r="C27" s="7" t="s">
        <v>25</v>
      </c>
      <c r="D27" s="45">
        <f t="shared" si="0"/>
        <v>0.5903206995780075</v>
      </c>
      <c r="E27" s="2">
        <v>1393229</v>
      </c>
      <c r="F27" s="2">
        <v>1310496</v>
      </c>
      <c r="G27" s="2">
        <v>-589638</v>
      </c>
      <c r="H27" s="18">
        <f t="shared" si="1"/>
        <v>-44.99349864478793</v>
      </c>
      <c r="I27" s="2">
        <v>-382382</v>
      </c>
      <c r="J27" s="18">
        <f t="shared" si="2"/>
        <v>-29.178417942519474</v>
      </c>
      <c r="K27" s="2">
        <v>-106065</v>
      </c>
      <c r="L27" s="18">
        <f t="shared" si="3"/>
        <v>-8.093500476155594</v>
      </c>
      <c r="M27" s="2">
        <v>0</v>
      </c>
      <c r="N27" s="18">
        <f t="shared" si="4"/>
        <v>0</v>
      </c>
      <c r="O27" s="17">
        <v>232411</v>
      </c>
      <c r="P27" s="18">
        <f t="shared" si="5"/>
        <v>17.734582936537006</v>
      </c>
      <c r="Q27" s="6"/>
      <c r="R27" s="7"/>
      <c r="S27" s="8"/>
    </row>
    <row r="28" spans="1:19" ht="12.75" customHeight="1">
      <c r="A28" s="4">
        <f t="shared" si="6"/>
        <v>20</v>
      </c>
      <c r="B28" s="7" t="s">
        <v>18</v>
      </c>
      <c r="C28" s="7" t="s">
        <v>50</v>
      </c>
      <c r="D28" s="45">
        <f t="shared" si="0"/>
        <v>0.5264596000456282</v>
      </c>
      <c r="E28" s="2">
        <v>1242509</v>
      </c>
      <c r="F28" s="2">
        <v>1061071</v>
      </c>
      <c r="G28" s="2">
        <v>-178004</v>
      </c>
      <c r="H28" s="18">
        <f t="shared" si="1"/>
        <v>-16.77588021913708</v>
      </c>
      <c r="I28" s="2">
        <v>-269776</v>
      </c>
      <c r="J28" s="18">
        <f t="shared" si="2"/>
        <v>-25.424877317351996</v>
      </c>
      <c r="K28" s="2">
        <v>-431927</v>
      </c>
      <c r="L28" s="18">
        <f t="shared" si="3"/>
        <v>-40.70670105958979</v>
      </c>
      <c r="M28" s="2">
        <v>29729</v>
      </c>
      <c r="N28" s="18">
        <f t="shared" si="4"/>
        <v>2.8017917745372363</v>
      </c>
      <c r="O28" s="17">
        <v>211093</v>
      </c>
      <c r="P28" s="18">
        <f t="shared" si="5"/>
        <v>19.894333178458368</v>
      </c>
      <c r="Q28" s="6"/>
      <c r="R28" s="7"/>
      <c r="S28" s="8"/>
    </row>
    <row r="29" spans="1:19" ht="12.75" customHeight="1">
      <c r="A29" s="4">
        <f t="shared" si="6"/>
        <v>21</v>
      </c>
      <c r="B29" s="7" t="s">
        <v>0</v>
      </c>
      <c r="C29" s="7" t="s">
        <v>11</v>
      </c>
      <c r="D29" s="45">
        <f t="shared" si="0"/>
        <v>0.499977496928104</v>
      </c>
      <c r="E29" s="2">
        <v>1180008</v>
      </c>
      <c r="F29" s="2">
        <v>545282</v>
      </c>
      <c r="G29" s="2">
        <v>-57414</v>
      </c>
      <c r="H29" s="18">
        <f t="shared" si="1"/>
        <v>-10.529230746659527</v>
      </c>
      <c r="I29" s="2">
        <v>-306126</v>
      </c>
      <c r="J29" s="18">
        <f t="shared" si="2"/>
        <v>-56.14085922513488</v>
      </c>
      <c r="K29" s="2">
        <v>-134164</v>
      </c>
      <c r="L29" s="18">
        <f t="shared" si="3"/>
        <v>-24.60451656207247</v>
      </c>
      <c r="M29" s="2">
        <v>216082</v>
      </c>
      <c r="N29" s="18">
        <f t="shared" si="4"/>
        <v>39.6275688542809</v>
      </c>
      <c r="O29" s="17">
        <v>263660</v>
      </c>
      <c r="P29" s="18">
        <f t="shared" si="5"/>
        <v>48.35296232041402</v>
      </c>
      <c r="Q29" s="6"/>
      <c r="R29" s="7"/>
      <c r="S29" s="8"/>
    </row>
    <row r="30" spans="1:19" ht="12.75" customHeight="1">
      <c r="A30" s="4">
        <f t="shared" si="6"/>
        <v>22</v>
      </c>
      <c r="B30" s="7" t="s">
        <v>0</v>
      </c>
      <c r="C30" s="7" t="s">
        <v>20</v>
      </c>
      <c r="D30" s="45">
        <f t="shared" si="0"/>
        <v>0.47907900295095734</v>
      </c>
      <c r="E30" s="2">
        <v>1130685</v>
      </c>
      <c r="F30" s="2">
        <v>626399</v>
      </c>
      <c r="G30" s="2">
        <v>-229598</v>
      </c>
      <c r="H30" s="18">
        <f t="shared" si="1"/>
        <v>-36.65363450452507</v>
      </c>
      <c r="I30" s="2">
        <v>-306801</v>
      </c>
      <c r="J30" s="18">
        <f t="shared" si="2"/>
        <v>-48.97852646635771</v>
      </c>
      <c r="K30" s="2">
        <v>-239601</v>
      </c>
      <c r="L30" s="18">
        <f t="shared" si="3"/>
        <v>-38.25053999128351</v>
      </c>
      <c r="M30" s="2">
        <v>212246</v>
      </c>
      <c r="N30" s="18">
        <f t="shared" si="4"/>
        <v>33.88351513971127</v>
      </c>
      <c r="O30" s="17">
        <v>62645</v>
      </c>
      <c r="P30" s="18">
        <f t="shared" si="5"/>
        <v>10.000814177544983</v>
      </c>
      <c r="Q30" s="6"/>
      <c r="R30" s="7"/>
      <c r="S30" s="8"/>
    </row>
    <row r="31" spans="1:19" ht="12.75" customHeight="1">
      <c r="A31" s="4">
        <f t="shared" si="6"/>
        <v>23</v>
      </c>
      <c r="B31" s="7" t="s">
        <v>0</v>
      </c>
      <c r="C31" s="7" t="s">
        <v>9</v>
      </c>
      <c r="D31" s="45">
        <f t="shared" si="0"/>
        <v>0.4616248221246779</v>
      </c>
      <c r="E31" s="2">
        <v>1089491</v>
      </c>
      <c r="F31" s="2">
        <v>518305</v>
      </c>
      <c r="G31" s="2">
        <v>-46346</v>
      </c>
      <c r="H31" s="18">
        <f t="shared" si="1"/>
        <v>-8.941839264525713</v>
      </c>
      <c r="I31" s="2">
        <v>-378652</v>
      </c>
      <c r="J31" s="18">
        <f t="shared" si="2"/>
        <v>-73.05582620271848</v>
      </c>
      <c r="K31" s="2">
        <v>-154979</v>
      </c>
      <c r="L31" s="18">
        <f t="shared" si="3"/>
        <v>-29.901119996913014</v>
      </c>
      <c r="M31" s="2">
        <v>186246</v>
      </c>
      <c r="N31" s="18">
        <f t="shared" si="4"/>
        <v>35.93366839988038</v>
      </c>
      <c r="O31" s="17">
        <v>124574</v>
      </c>
      <c r="P31" s="18">
        <f t="shared" si="5"/>
        <v>24.034882935723175</v>
      </c>
      <c r="Q31" s="6"/>
      <c r="R31" s="7"/>
      <c r="S31" s="8"/>
    </row>
    <row r="32" spans="1:19" ht="12.75" customHeight="1">
      <c r="A32" s="4">
        <f t="shared" si="6"/>
        <v>24</v>
      </c>
      <c r="B32" s="7" t="s">
        <v>0</v>
      </c>
      <c r="C32" s="7" t="s">
        <v>57</v>
      </c>
      <c r="D32" s="45">
        <f t="shared" si="0"/>
        <v>0.432446672189714</v>
      </c>
      <c r="E32" s="2">
        <v>1020627</v>
      </c>
      <c r="F32" s="2">
        <v>261880</v>
      </c>
      <c r="G32" s="2">
        <v>-2997</v>
      </c>
      <c r="H32" s="18">
        <f t="shared" si="1"/>
        <v>-1.1444172903619978</v>
      </c>
      <c r="I32" s="2">
        <v>-123623</v>
      </c>
      <c r="J32" s="18">
        <f t="shared" si="2"/>
        <v>-47.205972201008095</v>
      </c>
      <c r="K32" s="2">
        <v>-27120</v>
      </c>
      <c r="L32" s="18">
        <f t="shared" si="3"/>
        <v>-10.355888193065526</v>
      </c>
      <c r="M32" s="2">
        <v>177033</v>
      </c>
      <c r="N32" s="18">
        <f t="shared" si="4"/>
        <v>67.60080953108294</v>
      </c>
      <c r="O32" s="17">
        <v>285173</v>
      </c>
      <c r="P32" s="18">
        <f t="shared" si="5"/>
        <v>108.89453184664733</v>
      </c>
      <c r="Q32" s="6"/>
      <c r="R32" s="7"/>
      <c r="S32" s="8"/>
    </row>
    <row r="33" spans="1:19" ht="12.75" customHeight="1">
      <c r="A33" s="4">
        <f t="shared" si="6"/>
        <v>25</v>
      </c>
      <c r="B33" s="7" t="s">
        <v>0</v>
      </c>
      <c r="C33" s="7" t="s">
        <v>142</v>
      </c>
      <c r="D33" s="45">
        <f t="shared" si="0"/>
        <v>0.3892751791472901</v>
      </c>
      <c r="E33" s="2">
        <v>918737</v>
      </c>
      <c r="F33" s="2">
        <v>832883</v>
      </c>
      <c r="G33" s="2">
        <v>-64724</v>
      </c>
      <c r="H33" s="18">
        <f t="shared" si="1"/>
        <v>-7.7710794913571295</v>
      </c>
      <c r="I33" s="2">
        <v>-574312</v>
      </c>
      <c r="J33" s="18">
        <f t="shared" si="2"/>
        <v>-68.9547031215669</v>
      </c>
      <c r="K33" s="2">
        <v>-115314</v>
      </c>
      <c r="L33" s="18">
        <f t="shared" si="3"/>
        <v>-13.845161925504543</v>
      </c>
      <c r="M33" s="2">
        <v>39883</v>
      </c>
      <c r="N33" s="18">
        <f t="shared" si="4"/>
        <v>4.788547731193937</v>
      </c>
      <c r="O33" s="17">
        <v>118416</v>
      </c>
      <c r="P33" s="18">
        <f t="shared" si="5"/>
        <v>14.21760319276537</v>
      </c>
      <c r="Q33" s="6"/>
      <c r="R33" s="7"/>
      <c r="S33" s="8"/>
    </row>
    <row r="34" spans="1:19" ht="12.75" customHeight="1">
      <c r="A34" s="4">
        <f t="shared" si="6"/>
        <v>26</v>
      </c>
      <c r="B34" s="7" t="s">
        <v>0</v>
      </c>
      <c r="C34" s="7" t="s">
        <v>3</v>
      </c>
      <c r="D34" s="45">
        <f t="shared" si="0"/>
        <v>0.3615083967981963</v>
      </c>
      <c r="E34" s="2">
        <v>853204</v>
      </c>
      <c r="F34" s="2">
        <v>850972</v>
      </c>
      <c r="G34" s="2">
        <v>-63105</v>
      </c>
      <c r="H34" s="18">
        <f t="shared" si="1"/>
        <v>-7.415637647302144</v>
      </c>
      <c r="I34" s="2">
        <v>-392444</v>
      </c>
      <c r="J34" s="18">
        <f t="shared" si="2"/>
        <v>-46.11714604005772</v>
      </c>
      <c r="K34" s="2">
        <v>-349759</v>
      </c>
      <c r="L34" s="18">
        <f t="shared" si="3"/>
        <v>-41.10111731055781</v>
      </c>
      <c r="M34" s="2">
        <v>0</v>
      </c>
      <c r="N34" s="18">
        <f t="shared" si="4"/>
        <v>0</v>
      </c>
      <c r="O34" s="17">
        <v>45664</v>
      </c>
      <c r="P34" s="18">
        <f t="shared" si="5"/>
        <v>5.366099002082325</v>
      </c>
      <c r="Q34" s="6"/>
      <c r="R34" s="7"/>
      <c r="S34" s="8"/>
    </row>
    <row r="35" spans="1:19" ht="12.75" customHeight="1">
      <c r="A35" s="4">
        <f t="shared" si="6"/>
        <v>27</v>
      </c>
      <c r="B35" s="7" t="s">
        <v>0</v>
      </c>
      <c r="C35" s="7" t="s">
        <v>5</v>
      </c>
      <c r="D35" s="45">
        <f t="shared" si="0"/>
        <v>0.2583548406234657</v>
      </c>
      <c r="E35" s="2">
        <v>609749</v>
      </c>
      <c r="F35" s="2">
        <v>498853</v>
      </c>
      <c r="G35" s="2">
        <v>-249158</v>
      </c>
      <c r="H35" s="18">
        <f t="shared" si="1"/>
        <v>-49.94617652895743</v>
      </c>
      <c r="I35" s="2">
        <v>-131366</v>
      </c>
      <c r="J35" s="18">
        <f t="shared" si="2"/>
        <v>-26.333609299733588</v>
      </c>
      <c r="K35" s="2">
        <v>-429670</v>
      </c>
      <c r="L35" s="18">
        <f t="shared" si="3"/>
        <v>-86.13158585795816</v>
      </c>
      <c r="M35" s="2">
        <v>2147</v>
      </c>
      <c r="N35" s="18">
        <f t="shared" si="4"/>
        <v>0.43038730848566614</v>
      </c>
      <c r="O35" s="17">
        <v>-309194</v>
      </c>
      <c r="P35" s="18">
        <f t="shared" si="5"/>
        <v>-61.980984378163505</v>
      </c>
      <c r="Q35" s="6"/>
      <c r="R35" s="7"/>
      <c r="S35" s="9"/>
    </row>
    <row r="36" spans="1:19" ht="12.75" customHeight="1">
      <c r="A36" s="4">
        <f t="shared" si="6"/>
        <v>28</v>
      </c>
      <c r="B36" s="7" t="s">
        <v>23</v>
      </c>
      <c r="C36" s="7" t="s">
        <v>31</v>
      </c>
      <c r="D36" s="45">
        <f t="shared" si="0"/>
        <v>0.2317083392401602</v>
      </c>
      <c r="E36" s="2">
        <v>546860</v>
      </c>
      <c r="F36" s="2">
        <v>62860</v>
      </c>
      <c r="G36" s="2">
        <v>-1224</v>
      </c>
      <c r="H36" s="18">
        <f t="shared" si="1"/>
        <v>-1.9471842188991408</v>
      </c>
      <c r="I36" s="2">
        <v>-128165</v>
      </c>
      <c r="J36" s="18">
        <f t="shared" si="2"/>
        <v>-203.88959592745783</v>
      </c>
      <c r="K36" s="2">
        <v>-31697</v>
      </c>
      <c r="L36" s="18">
        <f t="shared" si="3"/>
        <v>-50.424753420299076</v>
      </c>
      <c r="M36" s="2">
        <v>127733</v>
      </c>
      <c r="N36" s="18">
        <f t="shared" si="4"/>
        <v>203.2023544384346</v>
      </c>
      <c r="O36" s="17">
        <v>29507</v>
      </c>
      <c r="P36" s="18">
        <f t="shared" si="5"/>
        <v>46.940820871778556</v>
      </c>
      <c r="Q36" s="6"/>
      <c r="R36" s="10"/>
      <c r="S36" s="9"/>
    </row>
    <row r="37" spans="1:19" ht="12.75" customHeight="1">
      <c r="A37" s="4">
        <f t="shared" si="6"/>
        <v>29</v>
      </c>
      <c r="B37" s="7" t="s">
        <v>0</v>
      </c>
      <c r="C37" s="7" t="s">
        <v>63</v>
      </c>
      <c r="D37" s="45">
        <f t="shared" si="0"/>
        <v>0.17560870216289054</v>
      </c>
      <c r="E37" s="2">
        <v>414458</v>
      </c>
      <c r="F37" s="2">
        <v>221689</v>
      </c>
      <c r="G37" s="2">
        <v>-22959</v>
      </c>
      <c r="H37" s="18">
        <f t="shared" si="1"/>
        <v>-10.356400182237278</v>
      </c>
      <c r="I37" s="2">
        <v>-104841</v>
      </c>
      <c r="J37" s="18">
        <f t="shared" si="2"/>
        <v>-47.2919269787856</v>
      </c>
      <c r="K37" s="2">
        <v>-87073</v>
      </c>
      <c r="L37" s="18">
        <f t="shared" si="3"/>
        <v>-39.27709539038924</v>
      </c>
      <c r="M37" s="2">
        <v>0</v>
      </c>
      <c r="N37" s="18">
        <f t="shared" si="4"/>
        <v>0</v>
      </c>
      <c r="O37" s="17">
        <v>6816</v>
      </c>
      <c r="P37" s="18">
        <f t="shared" si="5"/>
        <v>3.0745774485878865</v>
      </c>
      <c r="Q37" s="6"/>
      <c r="R37" s="7"/>
      <c r="S37" s="9"/>
    </row>
    <row r="38" spans="1:19" ht="12.75" customHeight="1">
      <c r="A38" s="4">
        <f t="shared" si="6"/>
        <v>30</v>
      </c>
      <c r="B38" s="7" t="s">
        <v>23</v>
      </c>
      <c r="C38" s="7" t="s">
        <v>58</v>
      </c>
      <c r="D38" s="45">
        <f t="shared" si="0"/>
        <v>0.15130275753261627</v>
      </c>
      <c r="E38" s="2">
        <v>357093</v>
      </c>
      <c r="F38" s="2">
        <v>623822</v>
      </c>
      <c r="G38" s="2">
        <v>385120</v>
      </c>
      <c r="H38" s="18">
        <f t="shared" si="1"/>
        <v>61.73555918194613</v>
      </c>
      <c r="I38" s="2">
        <v>-638</v>
      </c>
      <c r="J38" s="18">
        <f t="shared" si="2"/>
        <v>-0.10227276370503124</v>
      </c>
      <c r="K38" s="2">
        <v>-280326</v>
      </c>
      <c r="L38" s="18">
        <f t="shared" si="3"/>
        <v>-44.936856988051076</v>
      </c>
      <c r="M38" s="2">
        <v>0</v>
      </c>
      <c r="N38" s="18">
        <f t="shared" si="4"/>
        <v>0</v>
      </c>
      <c r="O38" s="17">
        <v>727978</v>
      </c>
      <c r="P38" s="18">
        <f t="shared" si="5"/>
        <v>116.69642943019002</v>
      </c>
      <c r="Q38" s="6"/>
      <c r="R38" s="7"/>
      <c r="S38" s="9"/>
    </row>
    <row r="39" spans="1:16" s="3" customFormat="1" ht="12.75" customHeight="1">
      <c r="A39" s="4"/>
      <c r="B39" s="24" t="s">
        <v>161</v>
      </c>
      <c r="C39" s="24"/>
      <c r="D39" s="46">
        <f t="shared" si="0"/>
        <v>100</v>
      </c>
      <c r="E39" s="20">
        <v>236012222</v>
      </c>
      <c r="F39" s="20">
        <v>50996056</v>
      </c>
      <c r="G39" s="20">
        <v>-13252235</v>
      </c>
      <c r="H39" s="21">
        <v>-25.9867841544452</v>
      </c>
      <c r="I39" s="20">
        <v>-30239012</v>
      </c>
      <c r="J39" s="21">
        <v>-59.296766008728206</v>
      </c>
      <c r="K39" s="20">
        <v>-20331140</v>
      </c>
      <c r="L39" s="21">
        <v>-39.86806352240259</v>
      </c>
      <c r="M39" s="20">
        <v>15684427</v>
      </c>
      <c r="N39" s="21">
        <v>30.75615690750673</v>
      </c>
      <c r="O39" s="22">
        <v>2858096</v>
      </c>
      <c r="P39" s="21">
        <v>5.604543221930731</v>
      </c>
    </row>
    <row r="40" spans="2:15" ht="12.75" customHeight="1">
      <c r="B40" s="7"/>
      <c r="C40" s="7"/>
      <c r="D40" s="7"/>
      <c r="F40" s="2"/>
      <c r="G40" s="2"/>
      <c r="H40" s="18"/>
      <c r="I40" s="2"/>
      <c r="J40" s="18"/>
      <c r="K40" s="2"/>
      <c r="L40" s="18"/>
      <c r="M40" s="2"/>
      <c r="N40" s="18"/>
      <c r="O40" s="17"/>
    </row>
    <row r="41" spans="2:16" ht="12.75" customHeight="1">
      <c r="B41" s="7"/>
      <c r="C41" s="7"/>
      <c r="D41" s="7"/>
      <c r="E41" s="2"/>
      <c r="F41" s="2"/>
      <c r="G41" s="2"/>
      <c r="H41" s="18"/>
      <c r="I41" s="2"/>
      <c r="J41" s="18"/>
      <c r="K41" s="2"/>
      <c r="L41" s="18"/>
      <c r="M41" s="2"/>
      <c r="N41" s="18"/>
      <c r="O41" s="17"/>
      <c r="P41" s="18"/>
    </row>
    <row r="42" spans="2:16" ht="12.75" customHeight="1">
      <c r="B42" s="24" t="s">
        <v>163</v>
      </c>
      <c r="C42" s="7"/>
      <c r="D42" s="7"/>
      <c r="E42" s="2"/>
      <c r="F42" s="2"/>
      <c r="G42" s="2"/>
      <c r="H42" s="18"/>
      <c r="I42" s="2"/>
      <c r="J42" s="18"/>
      <c r="K42" s="2"/>
      <c r="L42" s="18"/>
      <c r="M42" s="2"/>
      <c r="N42" s="18"/>
      <c r="O42" s="17"/>
      <c r="P42" s="18"/>
    </row>
    <row r="43" spans="1:16" ht="12.75" customHeight="1">
      <c r="A43" s="4">
        <f aca="true" t="shared" si="7" ref="A43:A72">+A42+1</f>
        <v>1</v>
      </c>
      <c r="B43" s="7" t="s">
        <v>0</v>
      </c>
      <c r="C43" s="7" t="s">
        <v>30</v>
      </c>
      <c r="D43" s="45">
        <f aca="true" t="shared" si="8" ref="D43:D73">(E43*100)/$E$73</f>
        <v>9.135227736848742</v>
      </c>
      <c r="E43" s="2">
        <v>11408665</v>
      </c>
      <c r="F43" s="2">
        <v>8361844</v>
      </c>
      <c r="G43" s="2">
        <v>-3969282</v>
      </c>
      <c r="H43" s="18">
        <f>+(G43*100)/F43</f>
        <v>-47.4689793303965</v>
      </c>
      <c r="I43" s="2">
        <v>-2287926</v>
      </c>
      <c r="J43" s="18">
        <f>+(I43*100)/F43</f>
        <v>-27.361500645073026</v>
      </c>
      <c r="K43" s="2">
        <v>-2006425</v>
      </c>
      <c r="L43" s="18">
        <f>+(K43*100)/F43</f>
        <v>-23.995006364624835</v>
      </c>
      <c r="M43" s="2">
        <v>894354</v>
      </c>
      <c r="N43" s="18">
        <f>+(M43*100)/F43</f>
        <v>10.695655168883802</v>
      </c>
      <c r="O43" s="17">
        <v>992565</v>
      </c>
      <c r="P43" s="18">
        <f>+(O43*100)/F43</f>
        <v>11.870168828789438</v>
      </c>
    </row>
    <row r="44" spans="1:16" ht="12.75" customHeight="1">
      <c r="A44" s="4">
        <f t="shared" si="7"/>
        <v>2</v>
      </c>
      <c r="B44" s="7" t="s">
        <v>0</v>
      </c>
      <c r="C44" s="11" t="s">
        <v>150</v>
      </c>
      <c r="D44" s="45">
        <f t="shared" si="8"/>
        <v>7.1712033984909835</v>
      </c>
      <c r="E44" s="2">
        <v>8955864</v>
      </c>
      <c r="F44" s="2">
        <v>8111663</v>
      </c>
      <c r="G44" s="2">
        <v>-3570357</v>
      </c>
      <c r="H44" s="18">
        <f>+(G44*100)/F44</f>
        <v>-44.01510516400891</v>
      </c>
      <c r="I44" s="2">
        <v>-2352153</v>
      </c>
      <c r="J44" s="18">
        <f>+(I44*100)/F44</f>
        <v>-28.99717357587464</v>
      </c>
      <c r="K44" s="2">
        <v>-573212</v>
      </c>
      <c r="L44" s="18">
        <f>+(K44*100)/F44</f>
        <v>-7.066516446750808</v>
      </c>
      <c r="M44" s="2">
        <v>0</v>
      </c>
      <c r="N44" s="18">
        <f>+(M44*100)/F44</f>
        <v>0</v>
      </c>
      <c r="O44" s="17">
        <v>1615941</v>
      </c>
      <c r="P44" s="18">
        <f>+(O44*100)/F44</f>
        <v>19.921204813365645</v>
      </c>
    </row>
    <row r="45" spans="1:16" ht="12.75" customHeight="1">
      <c r="A45" s="4">
        <f t="shared" si="7"/>
        <v>3</v>
      </c>
      <c r="B45" s="7" t="s">
        <v>0</v>
      </c>
      <c r="C45" s="7" t="s">
        <v>142</v>
      </c>
      <c r="D45" s="45">
        <f t="shared" si="8"/>
        <v>6.708948422898628</v>
      </c>
      <c r="E45" s="2">
        <v>8378570</v>
      </c>
      <c r="F45" s="2">
        <v>7109847</v>
      </c>
      <c r="G45" s="2">
        <v>-1956608</v>
      </c>
      <c r="H45" s="18">
        <f aca="true" t="shared" si="9" ref="H45:H72">+(G45*100)/F45</f>
        <v>-27.51969205525801</v>
      </c>
      <c r="I45" s="2">
        <v>-2833981</v>
      </c>
      <c r="J45" s="18">
        <f aca="true" t="shared" si="10" ref="J45:J72">+(I45*100)/F45</f>
        <v>-39.8599435402759</v>
      </c>
      <c r="K45" s="2">
        <v>-1210793</v>
      </c>
      <c r="L45" s="18">
        <f aca="true" t="shared" si="11" ref="L45:L72">+(K45*100)/F45</f>
        <v>-17.029803876229685</v>
      </c>
      <c r="M45" s="2">
        <v>448684</v>
      </c>
      <c r="N45" s="18">
        <f aca="true" t="shared" si="12" ref="N45:N72">+(M45*100)/F45</f>
        <v>6.310740582743905</v>
      </c>
      <c r="O45" s="17">
        <v>1557149</v>
      </c>
      <c r="P45" s="18">
        <f aca="true" t="shared" si="13" ref="P45:P72">+(O45*100)/F45</f>
        <v>21.901301110980306</v>
      </c>
    </row>
    <row r="46" spans="1:16" ht="12.75" customHeight="1">
      <c r="A46" s="4">
        <f t="shared" si="7"/>
        <v>4</v>
      </c>
      <c r="B46" s="7" t="s">
        <v>23</v>
      </c>
      <c r="C46" s="7" t="s">
        <v>33</v>
      </c>
      <c r="D46" s="45">
        <f t="shared" si="8"/>
        <v>6.303834136995142</v>
      </c>
      <c r="E46" s="2">
        <v>7872637</v>
      </c>
      <c r="F46" s="2">
        <v>5303148</v>
      </c>
      <c r="G46" s="2">
        <v>-2108645</v>
      </c>
      <c r="H46" s="18">
        <f t="shared" si="9"/>
        <v>-39.76213750775954</v>
      </c>
      <c r="I46" s="2">
        <v>-2485871</v>
      </c>
      <c r="J46" s="18">
        <f t="shared" si="10"/>
        <v>-46.87538420575854</v>
      </c>
      <c r="K46" s="2">
        <v>-1243646</v>
      </c>
      <c r="L46" s="18">
        <f t="shared" si="11"/>
        <v>-23.45108980552683</v>
      </c>
      <c r="M46" s="2">
        <v>684167</v>
      </c>
      <c r="N46" s="18">
        <f t="shared" si="12"/>
        <v>12.901148525366443</v>
      </c>
      <c r="O46" s="17">
        <v>149153</v>
      </c>
      <c r="P46" s="18">
        <f t="shared" si="13"/>
        <v>2.8125370063215285</v>
      </c>
    </row>
    <row r="47" spans="1:16" ht="12.75" customHeight="1">
      <c r="A47" s="4">
        <f t="shared" si="7"/>
        <v>5</v>
      </c>
      <c r="B47" s="7" t="s">
        <v>0</v>
      </c>
      <c r="C47" s="7" t="s">
        <v>34</v>
      </c>
      <c r="D47" s="45">
        <f t="shared" si="8"/>
        <v>5.483554838082682</v>
      </c>
      <c r="E47" s="2">
        <v>6848219</v>
      </c>
      <c r="F47" s="2">
        <v>3900123</v>
      </c>
      <c r="G47" s="2">
        <v>-1354648</v>
      </c>
      <c r="H47" s="18">
        <f t="shared" si="9"/>
        <v>-34.73346866239859</v>
      </c>
      <c r="I47" s="2">
        <v>-2030131</v>
      </c>
      <c r="J47" s="18">
        <f t="shared" si="10"/>
        <v>-52.05299935412293</v>
      </c>
      <c r="K47" s="2">
        <v>-2344879</v>
      </c>
      <c r="L47" s="18">
        <f t="shared" si="11"/>
        <v>-60.12320637067087</v>
      </c>
      <c r="M47" s="2">
        <v>990745</v>
      </c>
      <c r="N47" s="18">
        <f t="shared" si="12"/>
        <v>25.402916779804123</v>
      </c>
      <c r="O47" s="17">
        <v>-838790</v>
      </c>
      <c r="P47" s="18">
        <f t="shared" si="13"/>
        <v>-21.50675760738828</v>
      </c>
    </row>
    <row r="48" spans="1:16" ht="12.75" customHeight="1">
      <c r="A48" s="4">
        <f t="shared" si="7"/>
        <v>6</v>
      </c>
      <c r="B48" s="7" t="s">
        <v>0</v>
      </c>
      <c r="C48" s="7" t="s">
        <v>7</v>
      </c>
      <c r="D48" s="45">
        <f t="shared" si="8"/>
        <v>5.0731349341262195</v>
      </c>
      <c r="E48" s="2">
        <v>6335660</v>
      </c>
      <c r="F48" s="2">
        <v>3604251</v>
      </c>
      <c r="G48" s="2">
        <v>-1730706</v>
      </c>
      <c r="H48" s="18">
        <f t="shared" si="9"/>
        <v>-48.01846486274125</v>
      </c>
      <c r="I48" s="2">
        <v>-1707767</v>
      </c>
      <c r="J48" s="18">
        <f t="shared" si="10"/>
        <v>-47.3820219513014</v>
      </c>
      <c r="K48" s="2">
        <v>-2231696</v>
      </c>
      <c r="L48" s="18">
        <f t="shared" si="11"/>
        <v>-61.918440197422434</v>
      </c>
      <c r="M48" s="2">
        <v>780223</v>
      </c>
      <c r="N48" s="18">
        <f t="shared" si="12"/>
        <v>21.64729925856995</v>
      </c>
      <c r="O48" s="17">
        <v>-1285695</v>
      </c>
      <c r="P48" s="18">
        <f t="shared" si="13"/>
        <v>-35.67162775289512</v>
      </c>
    </row>
    <row r="49" spans="1:16" ht="12.75" customHeight="1">
      <c r="A49" s="4">
        <f t="shared" si="7"/>
        <v>7</v>
      </c>
      <c r="B49" s="7" t="s">
        <v>0</v>
      </c>
      <c r="C49" s="7" t="s">
        <v>37</v>
      </c>
      <c r="D49" s="45">
        <f t="shared" si="8"/>
        <v>4.874348014929749</v>
      </c>
      <c r="E49" s="2">
        <v>6087402</v>
      </c>
      <c r="F49" s="2">
        <v>5420762</v>
      </c>
      <c r="G49" s="2">
        <v>-1254783</v>
      </c>
      <c r="H49" s="18">
        <f t="shared" si="9"/>
        <v>-23.1477235119343</v>
      </c>
      <c r="I49" s="2">
        <v>-1628257</v>
      </c>
      <c r="J49" s="18">
        <f t="shared" si="10"/>
        <v>-30.037419093478</v>
      </c>
      <c r="K49" s="2">
        <v>-2353384</v>
      </c>
      <c r="L49" s="18">
        <f t="shared" si="11"/>
        <v>-43.41426537449901</v>
      </c>
      <c r="M49" s="2">
        <v>435690</v>
      </c>
      <c r="N49" s="18">
        <f t="shared" si="12"/>
        <v>8.037430899936208</v>
      </c>
      <c r="O49" s="17">
        <v>620028</v>
      </c>
      <c r="P49" s="18">
        <f t="shared" si="13"/>
        <v>11.438022920024897</v>
      </c>
    </row>
    <row r="50" spans="1:16" ht="12.75" customHeight="1">
      <c r="A50" s="4">
        <f t="shared" si="7"/>
        <v>8</v>
      </c>
      <c r="B50" s="7" t="s">
        <v>23</v>
      </c>
      <c r="C50" s="7" t="s">
        <v>25</v>
      </c>
      <c r="D50" s="45">
        <f t="shared" si="8"/>
        <v>4.659877253173115</v>
      </c>
      <c r="E50" s="2">
        <v>5819557</v>
      </c>
      <c r="F50" s="2">
        <v>5603817</v>
      </c>
      <c r="G50" s="2">
        <v>-2442558</v>
      </c>
      <c r="H50" s="18">
        <f t="shared" si="9"/>
        <v>-43.58739766127267</v>
      </c>
      <c r="I50" s="2">
        <v>-1415364</v>
      </c>
      <c r="J50" s="18">
        <f t="shared" si="10"/>
        <v>-25.2571416946699</v>
      </c>
      <c r="K50" s="2">
        <v>-939597</v>
      </c>
      <c r="L50" s="18">
        <f t="shared" si="11"/>
        <v>-16.767089289318335</v>
      </c>
      <c r="M50" s="2">
        <v>0</v>
      </c>
      <c r="N50" s="18">
        <f t="shared" si="12"/>
        <v>0</v>
      </c>
      <c r="O50" s="17">
        <v>806298</v>
      </c>
      <c r="P50" s="18">
        <f t="shared" si="13"/>
        <v>14.3883713547391</v>
      </c>
    </row>
    <row r="51" spans="1:16" ht="12.75" customHeight="1">
      <c r="A51" s="4">
        <f t="shared" si="7"/>
        <v>9</v>
      </c>
      <c r="B51" s="7" t="s">
        <v>0</v>
      </c>
      <c r="C51" s="7" t="s">
        <v>20</v>
      </c>
      <c r="D51" s="45">
        <f t="shared" si="8"/>
        <v>4.0697405476703015</v>
      </c>
      <c r="E51" s="2">
        <v>5082556</v>
      </c>
      <c r="F51" s="2">
        <v>3971365</v>
      </c>
      <c r="G51" s="2">
        <v>-1378425</v>
      </c>
      <c r="H51" s="18">
        <f t="shared" si="9"/>
        <v>-34.70909876075354</v>
      </c>
      <c r="I51" s="2">
        <v>-1569946</v>
      </c>
      <c r="J51" s="18">
        <f t="shared" si="10"/>
        <v>-39.531647179244416</v>
      </c>
      <c r="K51" s="2">
        <v>-1099847</v>
      </c>
      <c r="L51" s="18">
        <f t="shared" si="11"/>
        <v>-27.694432518793917</v>
      </c>
      <c r="M51" s="2">
        <v>525169</v>
      </c>
      <c r="N51" s="18">
        <f t="shared" si="12"/>
        <v>13.223891533515555</v>
      </c>
      <c r="O51" s="17">
        <v>448316</v>
      </c>
      <c r="P51" s="18">
        <f t="shared" si="13"/>
        <v>11.288713074723677</v>
      </c>
    </row>
    <row r="52" spans="1:16" ht="12.75" customHeight="1">
      <c r="A52" s="4">
        <f t="shared" si="7"/>
        <v>10</v>
      </c>
      <c r="B52" s="7" t="s">
        <v>0</v>
      </c>
      <c r="C52" s="7" t="s">
        <v>17</v>
      </c>
      <c r="D52" s="45">
        <f t="shared" si="8"/>
        <v>3.7471612120853397</v>
      </c>
      <c r="E52" s="2">
        <v>4679698</v>
      </c>
      <c r="F52" s="2">
        <v>4236414</v>
      </c>
      <c r="G52" s="2">
        <v>-1211544</v>
      </c>
      <c r="H52" s="18">
        <f t="shared" si="9"/>
        <v>-28.598338122761373</v>
      </c>
      <c r="I52" s="2">
        <v>-1224993</v>
      </c>
      <c r="J52" s="18">
        <f t="shared" si="10"/>
        <v>-28.915800013879664</v>
      </c>
      <c r="K52" s="2">
        <v>-1032121</v>
      </c>
      <c r="L52" s="18">
        <f t="shared" si="11"/>
        <v>-24.36308160628305</v>
      </c>
      <c r="M52" s="2">
        <v>1851</v>
      </c>
      <c r="N52" s="18">
        <f t="shared" si="12"/>
        <v>0.04369261361141758</v>
      </c>
      <c r="O52" s="17">
        <v>769607</v>
      </c>
      <c r="P52" s="18">
        <f t="shared" si="13"/>
        <v>18.166472870687333</v>
      </c>
    </row>
    <row r="53" spans="1:16" ht="12.75" customHeight="1">
      <c r="A53" s="4">
        <f t="shared" si="7"/>
        <v>11</v>
      </c>
      <c r="B53" s="7" t="s">
        <v>0</v>
      </c>
      <c r="C53" s="7" t="s">
        <v>87</v>
      </c>
      <c r="D53" s="45">
        <f t="shared" si="8"/>
        <v>3.580131932128093</v>
      </c>
      <c r="E53" s="2">
        <v>4471101</v>
      </c>
      <c r="F53" s="2">
        <v>4210963</v>
      </c>
      <c r="G53" s="2">
        <v>-1054015</v>
      </c>
      <c r="H53" s="18">
        <f t="shared" si="9"/>
        <v>-25.030260299128727</v>
      </c>
      <c r="I53" s="2">
        <v>-344943</v>
      </c>
      <c r="J53" s="18">
        <f t="shared" si="10"/>
        <v>-8.191546684214513</v>
      </c>
      <c r="K53" s="2">
        <v>-914802</v>
      </c>
      <c r="L53" s="18">
        <f t="shared" si="11"/>
        <v>-21.724294419115058</v>
      </c>
      <c r="M53" s="2">
        <v>0</v>
      </c>
      <c r="N53" s="18">
        <f t="shared" si="12"/>
        <v>0</v>
      </c>
      <c r="O53" s="17">
        <v>1897203</v>
      </c>
      <c r="P53" s="18">
        <f t="shared" si="13"/>
        <v>45.0538985975417</v>
      </c>
    </row>
    <row r="54" spans="1:16" ht="12.75" customHeight="1">
      <c r="A54" s="4">
        <f t="shared" si="7"/>
        <v>12</v>
      </c>
      <c r="B54" s="7" t="s">
        <v>0</v>
      </c>
      <c r="C54" s="7" t="s">
        <v>6</v>
      </c>
      <c r="D54" s="45">
        <f t="shared" si="8"/>
        <v>3.4902959517149363</v>
      </c>
      <c r="E54" s="2">
        <v>4358908</v>
      </c>
      <c r="F54" s="2">
        <v>4537345</v>
      </c>
      <c r="G54" s="2">
        <v>-1965109</v>
      </c>
      <c r="H54" s="18">
        <f t="shared" si="9"/>
        <v>-43.309666776495945</v>
      </c>
      <c r="I54" s="2">
        <v>-1207213</v>
      </c>
      <c r="J54" s="18">
        <f t="shared" si="10"/>
        <v>-26.60615403942173</v>
      </c>
      <c r="K54" s="2">
        <v>-655759</v>
      </c>
      <c r="L54" s="18">
        <f t="shared" si="11"/>
        <v>-14.452482674339288</v>
      </c>
      <c r="M54" s="2">
        <v>46072</v>
      </c>
      <c r="N54" s="18">
        <f t="shared" si="12"/>
        <v>1.0153955672314978</v>
      </c>
      <c r="O54" s="17">
        <v>755336</v>
      </c>
      <c r="P54" s="18">
        <f t="shared" si="13"/>
        <v>16.64709207697453</v>
      </c>
    </row>
    <row r="55" spans="1:16" ht="12.75" customHeight="1">
      <c r="A55" s="4">
        <f t="shared" si="7"/>
        <v>13</v>
      </c>
      <c r="B55" s="7" t="s">
        <v>0</v>
      </c>
      <c r="C55" s="7" t="s">
        <v>148</v>
      </c>
      <c r="D55" s="45">
        <f t="shared" si="8"/>
        <v>3.4481480770613717</v>
      </c>
      <c r="E55" s="2">
        <v>4306271</v>
      </c>
      <c r="F55" s="2">
        <v>3380351</v>
      </c>
      <c r="G55" s="2">
        <v>-2195635</v>
      </c>
      <c r="H55" s="18">
        <f t="shared" si="9"/>
        <v>-64.95287027885566</v>
      </c>
      <c r="I55" s="2">
        <v>-919833</v>
      </c>
      <c r="J55" s="18">
        <f t="shared" si="10"/>
        <v>-27.211168307669826</v>
      </c>
      <c r="K55" s="2">
        <v>-1210999</v>
      </c>
      <c r="L55" s="18">
        <f t="shared" si="11"/>
        <v>-35.82465252868711</v>
      </c>
      <c r="M55" s="2">
        <v>0</v>
      </c>
      <c r="N55" s="18">
        <f t="shared" si="12"/>
        <v>0</v>
      </c>
      <c r="O55" s="17">
        <v>-946116</v>
      </c>
      <c r="P55" s="18">
        <f t="shared" si="13"/>
        <v>-27.988691115212593</v>
      </c>
    </row>
    <row r="56" spans="1:16" ht="12.75" customHeight="1">
      <c r="A56" s="4">
        <f t="shared" si="7"/>
        <v>14</v>
      </c>
      <c r="B56" s="7" t="s">
        <v>0</v>
      </c>
      <c r="C56" s="7" t="s">
        <v>4</v>
      </c>
      <c r="D56" s="45">
        <f t="shared" si="8"/>
        <v>2.8451420849078732</v>
      </c>
      <c r="E56" s="2">
        <v>3553198</v>
      </c>
      <c r="F56" s="2">
        <v>2462608</v>
      </c>
      <c r="G56" s="2">
        <v>-926508</v>
      </c>
      <c r="H56" s="18">
        <f t="shared" si="9"/>
        <v>-37.62304028899443</v>
      </c>
      <c r="I56" s="2">
        <v>-733439</v>
      </c>
      <c r="J56" s="18">
        <f t="shared" si="10"/>
        <v>-29.7830186533951</v>
      </c>
      <c r="K56" s="2">
        <v>-844373</v>
      </c>
      <c r="L56" s="18">
        <f t="shared" si="11"/>
        <v>-34.28775509541104</v>
      </c>
      <c r="M56" s="2">
        <v>125039</v>
      </c>
      <c r="N56" s="18">
        <f t="shared" si="12"/>
        <v>5.077503199859661</v>
      </c>
      <c r="O56" s="17">
        <v>83327</v>
      </c>
      <c r="P56" s="18">
        <f t="shared" si="13"/>
        <v>3.383689162059085</v>
      </c>
    </row>
    <row r="57" spans="1:16" ht="12.75" customHeight="1">
      <c r="A57" s="4">
        <f t="shared" si="7"/>
        <v>15</v>
      </c>
      <c r="B57" s="7" t="s">
        <v>0</v>
      </c>
      <c r="C57" s="7" t="s">
        <v>57</v>
      </c>
      <c r="D57" s="45">
        <f t="shared" si="8"/>
        <v>2.771779464018393</v>
      </c>
      <c r="E57" s="2">
        <v>3461578</v>
      </c>
      <c r="F57" s="2">
        <v>2734620</v>
      </c>
      <c r="G57" s="2">
        <v>-855419</v>
      </c>
      <c r="H57" s="18">
        <f t="shared" si="9"/>
        <v>-31.28109207129327</v>
      </c>
      <c r="I57" s="2">
        <v>-1008890</v>
      </c>
      <c r="J57" s="18">
        <f t="shared" si="10"/>
        <v>-36.89324293686143</v>
      </c>
      <c r="K57" s="2">
        <v>-791981</v>
      </c>
      <c r="L57" s="18">
        <f t="shared" si="11"/>
        <v>-28.961281640593576</v>
      </c>
      <c r="M57" s="2">
        <v>73086</v>
      </c>
      <c r="N57" s="18">
        <f t="shared" si="12"/>
        <v>2.6726199618228494</v>
      </c>
      <c r="O57" s="17">
        <v>151416</v>
      </c>
      <c r="P57" s="18">
        <f t="shared" si="13"/>
        <v>5.537003313074577</v>
      </c>
    </row>
    <row r="58" spans="1:16" ht="12.75" customHeight="1">
      <c r="A58" s="4">
        <f t="shared" si="7"/>
        <v>16</v>
      </c>
      <c r="B58" s="7" t="s">
        <v>0</v>
      </c>
      <c r="C58" s="7" t="s">
        <v>63</v>
      </c>
      <c r="D58" s="45">
        <f t="shared" si="8"/>
        <v>2.726104386297614</v>
      </c>
      <c r="E58" s="2">
        <v>3404536</v>
      </c>
      <c r="F58" s="2">
        <v>2742689</v>
      </c>
      <c r="G58" s="2">
        <v>-678259</v>
      </c>
      <c r="H58" s="18">
        <f t="shared" si="9"/>
        <v>-24.72970869099632</v>
      </c>
      <c r="I58" s="2">
        <v>-1382625</v>
      </c>
      <c r="J58" s="18">
        <f t="shared" si="10"/>
        <v>-50.41129344231154</v>
      </c>
      <c r="K58" s="2">
        <v>-692074</v>
      </c>
      <c r="L58" s="18">
        <f t="shared" si="11"/>
        <v>-25.23341144402446</v>
      </c>
      <c r="M58" s="2">
        <v>0</v>
      </c>
      <c r="N58" s="18">
        <f t="shared" si="12"/>
        <v>0</v>
      </c>
      <c r="O58" s="17">
        <v>-10269</v>
      </c>
      <c r="P58" s="18">
        <f t="shared" si="13"/>
        <v>-0.3744135773323188</v>
      </c>
    </row>
    <row r="59" spans="1:16" ht="12.75" customHeight="1">
      <c r="A59" s="4">
        <f t="shared" si="7"/>
        <v>17</v>
      </c>
      <c r="B59" s="7" t="s">
        <v>0</v>
      </c>
      <c r="C59" s="7" t="s">
        <v>86</v>
      </c>
      <c r="D59" s="45">
        <f t="shared" si="8"/>
        <v>2.5910897789926626</v>
      </c>
      <c r="E59" s="2">
        <v>3235921</v>
      </c>
      <c r="F59" s="2">
        <v>3042187</v>
      </c>
      <c r="G59" s="2">
        <v>-1041304</v>
      </c>
      <c r="H59" s="18">
        <f t="shared" si="9"/>
        <v>-34.22879658614017</v>
      </c>
      <c r="I59" s="2">
        <v>-598218</v>
      </c>
      <c r="J59" s="18">
        <f t="shared" si="10"/>
        <v>-19.664077191836004</v>
      </c>
      <c r="K59" s="2">
        <v>-1208762</v>
      </c>
      <c r="L59" s="18">
        <f t="shared" si="11"/>
        <v>-39.73332342817848</v>
      </c>
      <c r="M59" s="2">
        <v>0</v>
      </c>
      <c r="N59" s="18">
        <f t="shared" si="12"/>
        <v>0</v>
      </c>
      <c r="O59" s="17">
        <v>193903</v>
      </c>
      <c r="P59" s="18">
        <f t="shared" si="13"/>
        <v>6.373802793845349</v>
      </c>
    </row>
    <row r="60" spans="1:16" ht="12.75" customHeight="1">
      <c r="A60" s="4">
        <f t="shared" si="7"/>
        <v>18</v>
      </c>
      <c r="B60" s="7" t="s">
        <v>0</v>
      </c>
      <c r="C60" s="7" t="s">
        <v>47</v>
      </c>
      <c r="D60" s="45">
        <f t="shared" si="8"/>
        <v>2.388155893919892</v>
      </c>
      <c r="E60" s="2">
        <v>2982484</v>
      </c>
      <c r="F60" s="2">
        <v>393582</v>
      </c>
      <c r="G60" s="2">
        <v>-1536366</v>
      </c>
      <c r="H60" s="18">
        <f t="shared" si="9"/>
        <v>-390.35474183270577</v>
      </c>
      <c r="I60" s="2">
        <v>-736887</v>
      </c>
      <c r="J60" s="18">
        <f t="shared" si="10"/>
        <v>-187.22578776468436</v>
      </c>
      <c r="K60" s="2">
        <v>-289976</v>
      </c>
      <c r="L60" s="18">
        <f t="shared" si="11"/>
        <v>-73.67613356301864</v>
      </c>
      <c r="M60" s="2">
        <v>565597</v>
      </c>
      <c r="N60" s="18">
        <f t="shared" si="12"/>
        <v>143.70499667159575</v>
      </c>
      <c r="O60" s="17">
        <v>-1604050</v>
      </c>
      <c r="P60" s="18">
        <f t="shared" si="13"/>
        <v>-407.551666488813</v>
      </c>
    </row>
    <row r="61" spans="1:16" ht="12.75" customHeight="1">
      <c r="A61" s="4">
        <f t="shared" si="7"/>
        <v>19</v>
      </c>
      <c r="B61" s="27" t="s">
        <v>0</v>
      </c>
      <c r="C61" t="s">
        <v>156</v>
      </c>
      <c r="D61" s="45">
        <f t="shared" si="8"/>
        <v>2.130459478774513</v>
      </c>
      <c r="E61" s="2">
        <v>2660656</v>
      </c>
      <c r="F61" s="2">
        <v>1709692</v>
      </c>
      <c r="G61" s="2">
        <v>-531431</v>
      </c>
      <c r="H61" s="18">
        <f t="shared" si="9"/>
        <v>-31.0834349110834</v>
      </c>
      <c r="I61" s="2">
        <v>-1079877</v>
      </c>
      <c r="J61" s="18">
        <f t="shared" si="10"/>
        <v>-63.1620783158604</v>
      </c>
      <c r="K61" s="2">
        <v>-628850</v>
      </c>
      <c r="L61" s="18">
        <f t="shared" si="11"/>
        <v>-36.7814787692754</v>
      </c>
      <c r="M61" s="2">
        <v>302700</v>
      </c>
      <c r="N61" s="18">
        <f t="shared" si="12"/>
        <v>17.704943346520892</v>
      </c>
      <c r="O61" s="17">
        <v>-227766</v>
      </c>
      <c r="P61" s="18">
        <f t="shared" si="13"/>
        <v>-13.322048649698308</v>
      </c>
    </row>
    <row r="62" spans="1:16" ht="12.75" customHeight="1">
      <c r="A62" s="4">
        <f t="shared" si="7"/>
        <v>20</v>
      </c>
      <c r="B62" s="7" t="s">
        <v>0</v>
      </c>
      <c r="C62" s="7" t="s">
        <v>14</v>
      </c>
      <c r="D62" s="45">
        <f t="shared" si="8"/>
        <v>2.066337249121276</v>
      </c>
      <c r="E62" s="2">
        <v>2580576</v>
      </c>
      <c r="F62" s="2">
        <v>2326689</v>
      </c>
      <c r="G62" s="2">
        <v>-617808</v>
      </c>
      <c r="H62" s="18">
        <f t="shared" si="9"/>
        <v>-26.553097556226895</v>
      </c>
      <c r="I62" s="2">
        <v>-655810</v>
      </c>
      <c r="J62" s="18">
        <f t="shared" si="10"/>
        <v>-28.18640566057604</v>
      </c>
      <c r="K62" s="2">
        <v>-983345</v>
      </c>
      <c r="L62" s="18">
        <f t="shared" si="11"/>
        <v>-42.26370606471256</v>
      </c>
      <c r="M62" s="2">
        <v>14754</v>
      </c>
      <c r="N62" s="18">
        <f t="shared" si="12"/>
        <v>0.6341199876734708</v>
      </c>
      <c r="O62" s="17">
        <v>84480</v>
      </c>
      <c r="P62" s="18">
        <f t="shared" si="13"/>
        <v>3.630910706157978</v>
      </c>
    </row>
    <row r="63" spans="1:16" ht="12.75" customHeight="1">
      <c r="A63" s="4">
        <f t="shared" si="7"/>
        <v>21</v>
      </c>
      <c r="B63" s="7" t="s">
        <v>0</v>
      </c>
      <c r="C63" s="7" t="s">
        <v>3</v>
      </c>
      <c r="D63" s="45">
        <f t="shared" si="8"/>
        <v>1.6977881682267193</v>
      </c>
      <c r="E63" s="2">
        <v>2120308</v>
      </c>
      <c r="F63" s="2">
        <v>1887464</v>
      </c>
      <c r="G63" s="2">
        <v>-348211</v>
      </c>
      <c r="H63" s="18">
        <f t="shared" si="9"/>
        <v>-18.44861676831982</v>
      </c>
      <c r="I63" s="2">
        <v>-676686</v>
      </c>
      <c r="J63" s="18">
        <f t="shared" si="10"/>
        <v>-35.85159769934685</v>
      </c>
      <c r="K63" s="2">
        <v>-294432</v>
      </c>
      <c r="L63" s="18">
        <f t="shared" si="11"/>
        <v>-15.599343881525687</v>
      </c>
      <c r="M63" s="2">
        <v>0</v>
      </c>
      <c r="N63" s="18">
        <f t="shared" si="12"/>
        <v>0</v>
      </c>
      <c r="O63" s="17">
        <v>568135</v>
      </c>
      <c r="P63" s="18">
        <f t="shared" si="13"/>
        <v>30.100441650807646</v>
      </c>
    </row>
    <row r="64" spans="1:16" ht="12.75" customHeight="1">
      <c r="A64" s="4">
        <f t="shared" si="7"/>
        <v>22</v>
      </c>
      <c r="B64" s="7" t="s">
        <v>23</v>
      </c>
      <c r="C64" s="7" t="s">
        <v>31</v>
      </c>
      <c r="D64" s="45">
        <f t="shared" si="8"/>
        <v>1.5231535818603017</v>
      </c>
      <c r="E64" s="2">
        <v>1902213</v>
      </c>
      <c r="F64" s="2">
        <v>953718</v>
      </c>
      <c r="G64" s="2">
        <v>-440892</v>
      </c>
      <c r="H64" s="18">
        <f t="shared" si="9"/>
        <v>-46.228759444615704</v>
      </c>
      <c r="I64" s="2">
        <v>-529363</v>
      </c>
      <c r="J64" s="18">
        <f t="shared" si="10"/>
        <v>-55.5051912619873</v>
      </c>
      <c r="K64" s="2">
        <v>-238047</v>
      </c>
      <c r="L64" s="18">
        <f t="shared" si="11"/>
        <v>-24.959893805087038</v>
      </c>
      <c r="M64" s="2">
        <v>359256</v>
      </c>
      <c r="N64" s="18">
        <f t="shared" si="12"/>
        <v>37.66899649581952</v>
      </c>
      <c r="O64" s="17">
        <v>104672</v>
      </c>
      <c r="P64" s="18">
        <f t="shared" si="13"/>
        <v>10.97515198412948</v>
      </c>
    </row>
    <row r="65" spans="1:16" ht="12.75" customHeight="1">
      <c r="A65" s="4">
        <f t="shared" si="7"/>
        <v>23</v>
      </c>
      <c r="B65" s="7" t="s">
        <v>0</v>
      </c>
      <c r="C65" s="7" t="s">
        <v>11</v>
      </c>
      <c r="D65" s="45">
        <f t="shared" si="8"/>
        <v>1.4936187611714948</v>
      </c>
      <c r="E65" s="2">
        <v>1865328</v>
      </c>
      <c r="F65" s="2">
        <v>971816</v>
      </c>
      <c r="G65" s="2">
        <v>-302598</v>
      </c>
      <c r="H65" s="18">
        <f t="shared" si="9"/>
        <v>-31.13737579953407</v>
      </c>
      <c r="I65" s="2">
        <v>-510984</v>
      </c>
      <c r="J65" s="18">
        <f t="shared" si="10"/>
        <v>-52.58032384731266</v>
      </c>
      <c r="K65" s="2">
        <v>-417281</v>
      </c>
      <c r="L65" s="18">
        <f t="shared" si="11"/>
        <v>-42.938272265531744</v>
      </c>
      <c r="M65" s="2">
        <v>253329</v>
      </c>
      <c r="N65" s="18">
        <f t="shared" si="12"/>
        <v>26.067588926298807</v>
      </c>
      <c r="O65" s="17">
        <v>-5718</v>
      </c>
      <c r="P65" s="18">
        <f t="shared" si="13"/>
        <v>-0.5883829860796694</v>
      </c>
    </row>
    <row r="66" spans="1:16" ht="12.75" customHeight="1">
      <c r="A66" s="4">
        <f t="shared" si="7"/>
        <v>24</v>
      </c>
      <c r="B66" s="7" t="s">
        <v>23</v>
      </c>
      <c r="C66" s="7" t="s">
        <v>32</v>
      </c>
      <c r="D66" s="45">
        <f t="shared" si="8"/>
        <v>1.2558620533540992</v>
      </c>
      <c r="E66" s="2">
        <v>1568402</v>
      </c>
      <c r="F66" s="2">
        <v>1450049</v>
      </c>
      <c r="G66" s="2">
        <v>-664457</v>
      </c>
      <c r="H66" s="18">
        <f t="shared" si="9"/>
        <v>-45.82307218583648</v>
      </c>
      <c r="I66" s="2">
        <v>-337711</v>
      </c>
      <c r="J66" s="18">
        <f t="shared" si="10"/>
        <v>-23.28962676433693</v>
      </c>
      <c r="K66" s="2">
        <v>-504584</v>
      </c>
      <c r="L66" s="18">
        <f t="shared" si="11"/>
        <v>-34.797720628751165</v>
      </c>
      <c r="M66" s="2">
        <v>0</v>
      </c>
      <c r="N66" s="18">
        <f t="shared" si="12"/>
        <v>0</v>
      </c>
      <c r="O66" s="17">
        <v>-56703</v>
      </c>
      <c r="P66" s="18">
        <f t="shared" si="13"/>
        <v>-3.910419578924574</v>
      </c>
    </row>
    <row r="67" spans="1:16" ht="12.75" customHeight="1">
      <c r="A67" s="4">
        <f t="shared" si="7"/>
        <v>25</v>
      </c>
      <c r="B67" s="7" t="s">
        <v>0</v>
      </c>
      <c r="C67" s="7" t="s">
        <v>5</v>
      </c>
      <c r="D67" s="45">
        <f t="shared" si="8"/>
        <v>1.1995557213487797</v>
      </c>
      <c r="E67" s="2">
        <v>1498083</v>
      </c>
      <c r="F67" s="2">
        <v>1079978</v>
      </c>
      <c r="G67" s="2">
        <v>-342003</v>
      </c>
      <c r="H67" s="18">
        <f t="shared" si="9"/>
        <v>-31.667589524971806</v>
      </c>
      <c r="I67" s="2">
        <v>-801336</v>
      </c>
      <c r="J67" s="18">
        <f t="shared" si="10"/>
        <v>-74.19928924478091</v>
      </c>
      <c r="K67" s="2">
        <v>-250960</v>
      </c>
      <c r="L67" s="18">
        <f t="shared" si="11"/>
        <v>-23.237510393730243</v>
      </c>
      <c r="M67" s="2">
        <v>1818</v>
      </c>
      <c r="N67" s="18">
        <f t="shared" si="12"/>
        <v>0.1683367624155307</v>
      </c>
      <c r="O67" s="17">
        <v>-312503</v>
      </c>
      <c r="P67" s="18">
        <f t="shared" si="13"/>
        <v>-28.93605240106743</v>
      </c>
    </row>
    <row r="68" spans="1:16" ht="12.75" customHeight="1">
      <c r="A68" s="4">
        <f t="shared" si="7"/>
        <v>26</v>
      </c>
      <c r="B68" s="7" t="s">
        <v>0</v>
      </c>
      <c r="C68" s="11" t="s">
        <v>98</v>
      </c>
      <c r="D68" s="45">
        <f t="shared" si="8"/>
        <v>0.7839535113194432</v>
      </c>
      <c r="E68" s="2">
        <v>979052</v>
      </c>
      <c r="F68" s="2">
        <v>382987</v>
      </c>
      <c r="G68" s="2">
        <v>-28761</v>
      </c>
      <c r="H68" s="18">
        <f t="shared" si="9"/>
        <v>-7.50965437469157</v>
      </c>
      <c r="I68" s="2">
        <v>-250107</v>
      </c>
      <c r="J68" s="18">
        <f t="shared" si="10"/>
        <v>-65.30430536806732</v>
      </c>
      <c r="K68" s="2">
        <v>-152126</v>
      </c>
      <c r="L68" s="18">
        <f t="shared" si="11"/>
        <v>-39.72093047544695</v>
      </c>
      <c r="M68" s="2">
        <v>195324</v>
      </c>
      <c r="N68" s="18">
        <f t="shared" si="12"/>
        <v>51.00016449644505</v>
      </c>
      <c r="O68" s="17">
        <v>147317</v>
      </c>
      <c r="P68" s="18">
        <f t="shared" si="13"/>
        <v>38.46527427823921</v>
      </c>
    </row>
    <row r="69" spans="1:16" ht="12.75" customHeight="1">
      <c r="A69" s="4">
        <f t="shared" si="7"/>
        <v>27</v>
      </c>
      <c r="B69" s="7" t="s">
        <v>0</v>
      </c>
      <c r="C69" s="7" t="s">
        <v>112</v>
      </c>
      <c r="D69" s="45">
        <f t="shared" si="8"/>
        <v>0.7657105448085828</v>
      </c>
      <c r="E69" s="2">
        <v>956269</v>
      </c>
      <c r="F69" s="2">
        <v>96923</v>
      </c>
      <c r="G69" s="2">
        <v>-37824</v>
      </c>
      <c r="H69" s="18">
        <f t="shared" si="9"/>
        <v>-39.024792876819745</v>
      </c>
      <c r="I69" s="2">
        <v>-138541</v>
      </c>
      <c r="J69" s="18">
        <f t="shared" si="10"/>
        <v>-142.9392404279686</v>
      </c>
      <c r="K69" s="2">
        <v>-250673</v>
      </c>
      <c r="L69" s="18">
        <f t="shared" si="11"/>
        <v>-258.63107827863354</v>
      </c>
      <c r="M69" s="2">
        <v>320349</v>
      </c>
      <c r="N69" s="18">
        <f t="shared" si="12"/>
        <v>330.51907184053323</v>
      </c>
      <c r="O69" s="17">
        <v>-9766</v>
      </c>
      <c r="P69" s="18">
        <f t="shared" si="13"/>
        <v>-10.076039742888685</v>
      </c>
    </row>
    <row r="70" spans="1:16" ht="12.75" customHeight="1">
      <c r="A70" s="4">
        <f t="shared" si="7"/>
        <v>28</v>
      </c>
      <c r="B70" s="7" t="s">
        <v>0</v>
      </c>
      <c r="C70" s="7" t="s">
        <v>9</v>
      </c>
      <c r="D70" s="45">
        <f t="shared" si="8"/>
        <v>0.7466804635156404</v>
      </c>
      <c r="E70" s="2">
        <v>932503</v>
      </c>
      <c r="F70" s="2">
        <v>631656</v>
      </c>
      <c r="G70" s="2">
        <v>-503961</v>
      </c>
      <c r="H70" s="18">
        <f t="shared" si="9"/>
        <v>-79.78409134085642</v>
      </c>
      <c r="I70" s="2">
        <v>-278117</v>
      </c>
      <c r="J70" s="18">
        <f t="shared" si="10"/>
        <v>-44.02982002862318</v>
      </c>
      <c r="K70" s="2">
        <v>-163914</v>
      </c>
      <c r="L70" s="18">
        <f t="shared" si="11"/>
        <v>-25.949884114138076</v>
      </c>
      <c r="M70" s="2">
        <v>66737</v>
      </c>
      <c r="N70" s="18">
        <f t="shared" si="12"/>
        <v>10.565402687538787</v>
      </c>
      <c r="O70" s="17">
        <v>-247599</v>
      </c>
      <c r="P70" s="18">
        <f t="shared" si="13"/>
        <v>-39.19839279607888</v>
      </c>
    </row>
    <row r="71" spans="1:16" ht="12.75" customHeight="1">
      <c r="A71" s="4">
        <f t="shared" si="7"/>
        <v>29</v>
      </c>
      <c r="B71" s="7" t="s">
        <v>0</v>
      </c>
      <c r="C71" s="7" t="s">
        <v>21</v>
      </c>
      <c r="D71" s="45">
        <f t="shared" si="8"/>
        <v>0.6946980580853396</v>
      </c>
      <c r="E71" s="2">
        <v>867584</v>
      </c>
      <c r="F71" s="2">
        <v>218919</v>
      </c>
      <c r="G71" s="2">
        <v>-339283</v>
      </c>
      <c r="H71" s="18">
        <f t="shared" si="9"/>
        <v>-154.9810660563953</v>
      </c>
      <c r="I71" s="2">
        <v>-246654</v>
      </c>
      <c r="J71" s="18">
        <f t="shared" si="10"/>
        <v>-112.66906938182615</v>
      </c>
      <c r="K71" s="2">
        <v>-173430</v>
      </c>
      <c r="L71" s="18">
        <f t="shared" si="11"/>
        <v>-79.22108176996971</v>
      </c>
      <c r="M71" s="2">
        <v>75424</v>
      </c>
      <c r="N71" s="18">
        <f t="shared" si="12"/>
        <v>34.45292551126216</v>
      </c>
      <c r="O71" s="17">
        <v>-465024</v>
      </c>
      <c r="P71" s="18">
        <f t="shared" si="13"/>
        <v>-212.418291696929</v>
      </c>
    </row>
    <row r="72" spans="1:16" ht="12.75" customHeight="1">
      <c r="A72" s="4">
        <f t="shared" si="7"/>
        <v>30</v>
      </c>
      <c r="B72" s="7" t="s">
        <v>0</v>
      </c>
      <c r="C72" s="7" t="s">
        <v>1</v>
      </c>
      <c r="D72" s="45">
        <f t="shared" si="8"/>
        <v>0.6929276503710126</v>
      </c>
      <c r="E72" s="2">
        <v>865373</v>
      </c>
      <c r="F72" s="2">
        <v>517341</v>
      </c>
      <c r="G72" s="2">
        <v>-62037</v>
      </c>
      <c r="H72" s="18">
        <f t="shared" si="9"/>
        <v>-11.991510435090202</v>
      </c>
      <c r="I72" s="2">
        <v>-244796</v>
      </c>
      <c r="J72" s="18">
        <f t="shared" si="10"/>
        <v>-47.31811319806472</v>
      </c>
      <c r="K72" s="2">
        <v>-68086</v>
      </c>
      <c r="L72" s="18">
        <f t="shared" si="11"/>
        <v>-13.160758571232513</v>
      </c>
      <c r="M72" s="2">
        <v>59170</v>
      </c>
      <c r="N72" s="18">
        <f t="shared" si="12"/>
        <v>11.437330503478364</v>
      </c>
      <c r="O72" s="17">
        <v>201592</v>
      </c>
      <c r="P72" s="18">
        <f t="shared" si="13"/>
        <v>38.96694829909093</v>
      </c>
    </row>
    <row r="73" spans="1:16" s="3" customFormat="1" ht="12.75" customHeight="1">
      <c r="A73" s="4"/>
      <c r="B73" s="24" t="s">
        <v>161</v>
      </c>
      <c r="C73" s="23"/>
      <c r="D73" s="46">
        <f t="shared" si="8"/>
        <v>100</v>
      </c>
      <c r="E73" s="20">
        <v>124886487</v>
      </c>
      <c r="F73" s="20">
        <v>95349920</v>
      </c>
      <c r="G73" s="20">
        <v>-37146778</v>
      </c>
      <c r="H73" s="21">
        <v>-38.95837353612882</v>
      </c>
      <c r="I73" s="20">
        <v>-33281078</v>
      </c>
      <c r="J73" s="21">
        <v>-34.90414884459263</v>
      </c>
      <c r="K73" s="20">
        <v>-27219770</v>
      </c>
      <c r="L73" s="21">
        <v>-28.54723947330003</v>
      </c>
      <c r="M73" s="20">
        <v>7342834</v>
      </c>
      <c r="N73" s="21">
        <v>7.700933571837291</v>
      </c>
      <c r="O73" s="22">
        <v>5045128</v>
      </c>
      <c r="P73" s="21">
        <v>5.29117171781581</v>
      </c>
    </row>
    <row r="74" spans="2:16" ht="12.75" customHeight="1">
      <c r="B74" s="29"/>
      <c r="C74" s="15"/>
      <c r="D74" s="15"/>
      <c r="F74" s="2"/>
      <c r="G74" s="2"/>
      <c r="H74" s="18"/>
      <c r="I74" s="2"/>
      <c r="J74" s="18"/>
      <c r="K74" s="2"/>
      <c r="L74" s="18"/>
      <c r="M74" s="2"/>
      <c r="N74" s="18"/>
      <c r="O74" s="17"/>
      <c r="P74" s="18"/>
    </row>
    <row r="75" spans="2:16" ht="12.75" customHeight="1">
      <c r="B75" s="29"/>
      <c r="C75" s="15"/>
      <c r="D75" s="15"/>
      <c r="E75" s="2"/>
      <c r="F75" s="2"/>
      <c r="G75" s="2"/>
      <c r="H75" s="18"/>
      <c r="I75" s="2"/>
      <c r="J75" s="18"/>
      <c r="K75" s="2"/>
      <c r="L75" s="18"/>
      <c r="M75" s="2"/>
      <c r="N75" s="18"/>
      <c r="O75" s="17"/>
      <c r="P75" s="18"/>
    </row>
    <row r="76" spans="2:16" ht="12.75" customHeight="1">
      <c r="B76" s="28" t="s">
        <v>164</v>
      </c>
      <c r="C76" s="15"/>
      <c r="D76" s="15"/>
      <c r="E76" s="2"/>
      <c r="F76" s="2"/>
      <c r="G76" s="2"/>
      <c r="H76" s="18"/>
      <c r="I76" s="2"/>
      <c r="J76" s="18"/>
      <c r="K76" s="2"/>
      <c r="L76" s="18"/>
      <c r="M76" s="2"/>
      <c r="N76" s="18"/>
      <c r="O76" s="17"/>
      <c r="P76" s="18"/>
    </row>
    <row r="77" spans="1:16" ht="12.75" customHeight="1">
      <c r="A77" s="4">
        <f aca="true" t="shared" si="14" ref="A77:A133">+A76+1</f>
        <v>1</v>
      </c>
      <c r="B77" s="7" t="s">
        <v>0</v>
      </c>
      <c r="C77" s="11" t="s">
        <v>150</v>
      </c>
      <c r="D77" s="45">
        <f>(E77*100)/$E$140</f>
        <v>14.852480870869046</v>
      </c>
      <c r="E77" s="2">
        <v>167955920</v>
      </c>
      <c r="F77" s="2">
        <v>140591552</v>
      </c>
      <c r="G77" s="2">
        <v>-118156056</v>
      </c>
      <c r="H77" s="18">
        <f>+(G77*100)/F77</f>
        <v>-84.04207387937505</v>
      </c>
      <c r="I77" s="2">
        <v>-34221000</v>
      </c>
      <c r="J77" s="18">
        <f>+(I77*100)/F77</f>
        <v>-24.34072283375889</v>
      </c>
      <c r="K77" s="2">
        <v>-13602117</v>
      </c>
      <c r="L77" s="18">
        <f>+(K77*100)/F77</f>
        <v>-9.67491773616668</v>
      </c>
      <c r="M77" s="2">
        <v>0</v>
      </c>
      <c r="N77" s="18">
        <f>+(M77*100)/F77</f>
        <v>0</v>
      </c>
      <c r="O77" s="17">
        <v>-25387621</v>
      </c>
      <c r="P77" s="18">
        <f>+(O77*100)/F77</f>
        <v>-18.057714449300622</v>
      </c>
    </row>
    <row r="78" spans="1:16" ht="12.75" customHeight="1">
      <c r="A78" s="4">
        <f t="shared" si="14"/>
        <v>2</v>
      </c>
      <c r="B78" s="7" t="s">
        <v>0</v>
      </c>
      <c r="C78" s="7" t="s">
        <v>87</v>
      </c>
      <c r="D78" s="45">
        <f aca="true" t="shared" si="15" ref="D78:D140">(E78*100)/$E$140</f>
        <v>10.758342817554245</v>
      </c>
      <c r="E78" s="2">
        <v>121658286</v>
      </c>
      <c r="F78" s="2">
        <v>121363944</v>
      </c>
      <c r="G78" s="2">
        <v>-66046032</v>
      </c>
      <c r="H78" s="18">
        <f>+(G78*100)/F78</f>
        <v>-54.41981351561877</v>
      </c>
      <c r="I78" s="2">
        <v>-11221623</v>
      </c>
      <c r="J78" s="18">
        <f>+(I78*100)/F78</f>
        <v>-9.24625768589063</v>
      </c>
      <c r="K78" s="2">
        <v>-49332016</v>
      </c>
      <c r="L78" s="18">
        <f>+(K78*100)/F78</f>
        <v>-40.64800003533175</v>
      </c>
      <c r="M78" s="2">
        <v>0</v>
      </c>
      <c r="N78" s="18">
        <f>+(M78*100)/F78</f>
        <v>0</v>
      </c>
      <c r="O78" s="17">
        <v>-5235727</v>
      </c>
      <c r="P78" s="18">
        <f>+(O78*100)/F78</f>
        <v>-4.31407123684115</v>
      </c>
    </row>
    <row r="79" spans="1:16" ht="12.75" customHeight="1">
      <c r="A79" s="4">
        <f t="shared" si="14"/>
        <v>3</v>
      </c>
      <c r="B79" s="7" t="s">
        <v>23</v>
      </c>
      <c r="C79" s="7" t="s">
        <v>25</v>
      </c>
      <c r="D79" s="45">
        <f t="shared" si="15"/>
        <v>7.113274365736129</v>
      </c>
      <c r="E79" s="2">
        <v>80438854</v>
      </c>
      <c r="F79" s="2">
        <v>77736440</v>
      </c>
      <c r="G79" s="2">
        <v>-53247892</v>
      </c>
      <c r="H79" s="18">
        <f>+(G79*100)/F79</f>
        <v>-68.49798112699784</v>
      </c>
      <c r="I79" s="2">
        <v>-19395660</v>
      </c>
      <c r="J79" s="18">
        <f>+(I79*100)/F79</f>
        <v>-24.950537997366485</v>
      </c>
      <c r="K79" s="2">
        <v>-12937742</v>
      </c>
      <c r="L79" s="18">
        <f>+(K79*100)/F79</f>
        <v>-16.643085276351734</v>
      </c>
      <c r="M79" s="2">
        <v>0</v>
      </c>
      <c r="N79" s="18">
        <f>+(M79*100)/F79</f>
        <v>0</v>
      </c>
      <c r="O79" s="17">
        <v>-7844854</v>
      </c>
      <c r="P79" s="18">
        <f>+(O79*100)/F79</f>
        <v>-10.091604400716061</v>
      </c>
    </row>
    <row r="80" spans="1:16" ht="12.75" customHeight="1">
      <c r="A80" s="4">
        <f t="shared" si="14"/>
        <v>4</v>
      </c>
      <c r="B80" s="7" t="s">
        <v>0</v>
      </c>
      <c r="C80" s="7" t="s">
        <v>86</v>
      </c>
      <c r="D80" s="45">
        <f t="shared" si="15"/>
        <v>5.762403021692671</v>
      </c>
      <c r="E80" s="2">
        <v>65162831</v>
      </c>
      <c r="F80" s="2">
        <v>43173232</v>
      </c>
      <c r="G80" s="2">
        <v>-46272720</v>
      </c>
      <c r="H80" s="18">
        <f aca="true" t="shared" si="16" ref="H80:H139">+(G80*100)/F80</f>
        <v>-107.17918917907281</v>
      </c>
      <c r="I80" s="2">
        <v>-10476701</v>
      </c>
      <c r="J80" s="18">
        <f aca="true" t="shared" si="17" ref="J80:J139">+(I80*100)/F80</f>
        <v>-24.266659026129894</v>
      </c>
      <c r="K80" s="2">
        <v>-8651861</v>
      </c>
      <c r="L80" s="18">
        <f aca="true" t="shared" si="18" ref="L80:L139">+(K80*100)/F80</f>
        <v>-20.03987331780025</v>
      </c>
      <c r="M80" s="2">
        <v>0</v>
      </c>
      <c r="N80" s="18">
        <f aca="true" t="shared" si="19" ref="N80:N139">+(M80*100)/F80</f>
        <v>0</v>
      </c>
      <c r="O80" s="17">
        <v>-22228050</v>
      </c>
      <c r="P80" s="18">
        <f aca="true" t="shared" si="20" ref="P80:P139">+(O80*100)/F80</f>
        <v>-51.48572152300296</v>
      </c>
    </row>
    <row r="81" spans="1:16" ht="12.75" customHeight="1">
      <c r="A81" s="4">
        <f t="shared" si="14"/>
        <v>5</v>
      </c>
      <c r="B81" s="7" t="s">
        <v>0</v>
      </c>
      <c r="C81" s="7" t="s">
        <v>7</v>
      </c>
      <c r="D81" s="45">
        <f t="shared" si="15"/>
        <v>5.518679262114575</v>
      </c>
      <c r="E81" s="2">
        <v>62406736</v>
      </c>
      <c r="F81" s="2">
        <v>55631688</v>
      </c>
      <c r="G81" s="2">
        <v>-33860188</v>
      </c>
      <c r="H81" s="18">
        <f t="shared" si="16"/>
        <v>-60.86493007366593</v>
      </c>
      <c r="I81" s="2">
        <v>-11763554</v>
      </c>
      <c r="J81" s="18">
        <f t="shared" si="17"/>
        <v>-21.145419854957485</v>
      </c>
      <c r="K81" s="2">
        <v>-11578789</v>
      </c>
      <c r="L81" s="18">
        <f t="shared" si="18"/>
        <v>-20.813297989448028</v>
      </c>
      <c r="M81" s="2">
        <v>7508</v>
      </c>
      <c r="N81" s="18">
        <f t="shared" si="19"/>
        <v>0.013495905427137139</v>
      </c>
      <c r="O81" s="17">
        <v>-1563335</v>
      </c>
      <c r="P81" s="18">
        <f t="shared" si="20"/>
        <v>-2.8101520126443043</v>
      </c>
    </row>
    <row r="82" spans="1:16" ht="12.75" customHeight="1">
      <c r="A82" s="4">
        <f t="shared" si="14"/>
        <v>6</v>
      </c>
      <c r="B82" s="7" t="s">
        <v>0</v>
      </c>
      <c r="C82" s="7" t="s">
        <v>30</v>
      </c>
      <c r="D82" s="45">
        <f t="shared" si="15"/>
        <v>4.914270301651646</v>
      </c>
      <c r="E82" s="2">
        <v>55571914</v>
      </c>
      <c r="F82" s="2">
        <v>60920152</v>
      </c>
      <c r="G82" s="2">
        <v>-46680760</v>
      </c>
      <c r="H82" s="18">
        <f t="shared" si="16"/>
        <v>-76.62613842460537</v>
      </c>
      <c r="I82" s="2">
        <v>-10013941</v>
      </c>
      <c r="J82" s="18">
        <f t="shared" si="17"/>
        <v>-16.43781354977578</v>
      </c>
      <c r="K82" s="2">
        <v>-12910838</v>
      </c>
      <c r="L82" s="18">
        <f t="shared" si="18"/>
        <v>-21.193049551156733</v>
      </c>
      <c r="M82" s="2">
        <v>0</v>
      </c>
      <c r="N82" s="18">
        <f t="shared" si="19"/>
        <v>0</v>
      </c>
      <c r="O82" s="17">
        <v>-8685387</v>
      </c>
      <c r="P82" s="18">
        <f t="shared" si="20"/>
        <v>-14.257001525537888</v>
      </c>
    </row>
    <row r="83" spans="1:16" ht="12.75" customHeight="1">
      <c r="A83" s="4">
        <f t="shared" si="14"/>
        <v>7</v>
      </c>
      <c r="B83" s="7" t="s">
        <v>23</v>
      </c>
      <c r="C83" s="7" t="s">
        <v>52</v>
      </c>
      <c r="D83" s="45">
        <f t="shared" si="15"/>
        <v>4.124039787795092</v>
      </c>
      <c r="E83" s="2">
        <v>46635771</v>
      </c>
      <c r="F83" s="2">
        <v>44975120</v>
      </c>
      <c r="G83" s="2">
        <v>-37710092</v>
      </c>
      <c r="H83" s="18">
        <f t="shared" si="16"/>
        <v>-83.84656227709898</v>
      </c>
      <c r="I83" s="2">
        <v>-12137560</v>
      </c>
      <c r="J83" s="18">
        <f t="shared" si="17"/>
        <v>-26.987276520885324</v>
      </c>
      <c r="K83" s="2">
        <v>-6718382</v>
      </c>
      <c r="L83" s="18">
        <f t="shared" si="18"/>
        <v>-14.93799683024748</v>
      </c>
      <c r="M83" s="2">
        <v>0</v>
      </c>
      <c r="N83" s="18">
        <f t="shared" si="19"/>
        <v>0</v>
      </c>
      <c r="O83" s="17">
        <v>-11590914</v>
      </c>
      <c r="P83" s="18">
        <f t="shared" si="20"/>
        <v>-25.771835628231788</v>
      </c>
    </row>
    <row r="84" spans="1:16" ht="12.75" customHeight="1">
      <c r="A84" s="4">
        <f t="shared" si="14"/>
        <v>8</v>
      </c>
      <c r="B84" s="7" t="s">
        <v>0</v>
      </c>
      <c r="C84" s="7" t="s">
        <v>37</v>
      </c>
      <c r="D84" s="45">
        <f t="shared" si="15"/>
        <v>4.116363638305899</v>
      </c>
      <c r="E84" s="2">
        <v>46548967</v>
      </c>
      <c r="F84" s="2">
        <v>39352520</v>
      </c>
      <c r="G84" s="2">
        <v>-26843604</v>
      </c>
      <c r="H84" s="18">
        <f t="shared" si="16"/>
        <v>-68.21317669109882</v>
      </c>
      <c r="I84" s="2">
        <v>-9863899</v>
      </c>
      <c r="J84" s="18">
        <f t="shared" si="17"/>
        <v>-25.065482464655375</v>
      </c>
      <c r="K84" s="2">
        <v>-7173690</v>
      </c>
      <c r="L84" s="18">
        <f t="shared" si="18"/>
        <v>-18.229302723180115</v>
      </c>
      <c r="M84" s="2">
        <v>0</v>
      </c>
      <c r="N84" s="18">
        <f t="shared" si="19"/>
        <v>0</v>
      </c>
      <c r="O84" s="17">
        <v>-4528673</v>
      </c>
      <c r="P84" s="18">
        <f t="shared" si="20"/>
        <v>-11.50796187893431</v>
      </c>
    </row>
    <row r="85" spans="1:16" ht="12.75" customHeight="1">
      <c r="A85" s="4">
        <f t="shared" si="14"/>
        <v>9</v>
      </c>
      <c r="B85" s="7" t="s">
        <v>23</v>
      </c>
      <c r="C85" s="7" t="s">
        <v>33</v>
      </c>
      <c r="D85" s="45">
        <f t="shared" si="15"/>
        <v>4.016398425047682</v>
      </c>
      <c r="E85" s="2">
        <v>45418533</v>
      </c>
      <c r="F85" s="2">
        <v>43531820</v>
      </c>
      <c r="G85" s="2">
        <v>-31027596</v>
      </c>
      <c r="H85" s="18">
        <f t="shared" si="16"/>
        <v>-71.27566915419571</v>
      </c>
      <c r="I85" s="2">
        <v>-11561588</v>
      </c>
      <c r="J85" s="18">
        <f t="shared" si="17"/>
        <v>-26.558935509703016</v>
      </c>
      <c r="K85" s="2">
        <v>-10297029</v>
      </c>
      <c r="L85" s="18">
        <f t="shared" si="18"/>
        <v>-23.65402824876148</v>
      </c>
      <c r="M85" s="2">
        <v>0</v>
      </c>
      <c r="N85" s="18">
        <f t="shared" si="19"/>
        <v>0</v>
      </c>
      <c r="O85" s="17">
        <v>-9354393</v>
      </c>
      <c r="P85" s="18">
        <f t="shared" si="20"/>
        <v>-21.48863291266021</v>
      </c>
    </row>
    <row r="86" spans="1:16" ht="12.75" customHeight="1">
      <c r="A86" s="4">
        <f t="shared" si="14"/>
        <v>10</v>
      </c>
      <c r="B86" s="7" t="s">
        <v>0</v>
      </c>
      <c r="C86" s="7" t="s">
        <v>59</v>
      </c>
      <c r="D86" s="45">
        <f t="shared" si="15"/>
        <v>3.4116385710640267</v>
      </c>
      <c r="E86" s="2">
        <v>38579743</v>
      </c>
      <c r="F86" s="2">
        <v>36930004</v>
      </c>
      <c r="G86" s="2">
        <v>-29576640</v>
      </c>
      <c r="H86" s="18">
        <f t="shared" si="16"/>
        <v>-80.08837475349313</v>
      </c>
      <c r="I86" s="2">
        <v>-10023562</v>
      </c>
      <c r="J86" s="18">
        <f t="shared" si="17"/>
        <v>-27.14205500763011</v>
      </c>
      <c r="K86" s="2">
        <v>-7894766</v>
      </c>
      <c r="L86" s="18">
        <f t="shared" si="18"/>
        <v>-21.377647291887648</v>
      </c>
      <c r="M86" s="2">
        <v>0</v>
      </c>
      <c r="N86" s="18">
        <f t="shared" si="19"/>
        <v>0</v>
      </c>
      <c r="O86" s="17">
        <v>-10564964</v>
      </c>
      <c r="P86" s="18">
        <f t="shared" si="20"/>
        <v>-28.60807705301088</v>
      </c>
    </row>
    <row r="87" spans="1:16" ht="12.75" customHeight="1">
      <c r="A87" s="4">
        <f t="shared" si="14"/>
        <v>11</v>
      </c>
      <c r="B87" s="7" t="s">
        <v>0</v>
      </c>
      <c r="C87" s="7" t="s">
        <v>17</v>
      </c>
      <c r="D87" s="45">
        <f t="shared" si="15"/>
        <v>3.1845459970814396</v>
      </c>
      <c r="E87" s="2">
        <v>36011718</v>
      </c>
      <c r="F87" s="2">
        <v>34192724</v>
      </c>
      <c r="G87" s="2">
        <v>-23048840</v>
      </c>
      <c r="H87" s="18">
        <f t="shared" si="16"/>
        <v>-67.40861008909381</v>
      </c>
      <c r="I87" s="2">
        <v>-7889683</v>
      </c>
      <c r="J87" s="18">
        <f t="shared" si="17"/>
        <v>-23.07415753129233</v>
      </c>
      <c r="K87" s="2">
        <v>-9284517</v>
      </c>
      <c r="L87" s="18">
        <f t="shared" si="18"/>
        <v>-27.153487391060157</v>
      </c>
      <c r="M87" s="2">
        <v>0</v>
      </c>
      <c r="N87" s="18">
        <f t="shared" si="19"/>
        <v>0</v>
      </c>
      <c r="O87" s="17">
        <v>-6030316</v>
      </c>
      <c r="P87" s="18">
        <f t="shared" si="20"/>
        <v>-17.636255011446295</v>
      </c>
    </row>
    <row r="88" spans="1:16" ht="12.75" customHeight="1">
      <c r="A88" s="4">
        <f t="shared" si="14"/>
        <v>12</v>
      </c>
      <c r="B88" s="7" t="s">
        <v>0</v>
      </c>
      <c r="C88" s="7" t="s">
        <v>20</v>
      </c>
      <c r="D88" s="45">
        <f t="shared" si="15"/>
        <v>2.470553025468048</v>
      </c>
      <c r="E88" s="2">
        <v>27937690</v>
      </c>
      <c r="F88" s="2">
        <v>27333696</v>
      </c>
      <c r="G88" s="2">
        <v>-17379452</v>
      </c>
      <c r="H88" s="18">
        <f t="shared" si="16"/>
        <v>-63.58251734416012</v>
      </c>
      <c r="I88" s="2">
        <v>-7554389</v>
      </c>
      <c r="J88" s="18">
        <f t="shared" si="17"/>
        <v>-27.63764183226447</v>
      </c>
      <c r="K88" s="2">
        <v>-3362546</v>
      </c>
      <c r="L88" s="18">
        <f t="shared" si="18"/>
        <v>-12.301834336637095</v>
      </c>
      <c r="M88" s="2">
        <v>0</v>
      </c>
      <c r="N88" s="18">
        <f t="shared" si="19"/>
        <v>0</v>
      </c>
      <c r="O88" s="17">
        <v>-962691</v>
      </c>
      <c r="P88" s="18">
        <f t="shared" si="20"/>
        <v>-3.5219935130616804</v>
      </c>
    </row>
    <row r="89" spans="1:16" ht="12.75" customHeight="1">
      <c r="A89" s="4">
        <f t="shared" si="14"/>
        <v>13</v>
      </c>
      <c r="B89" s="7" t="s">
        <v>23</v>
      </c>
      <c r="C89" s="7" t="s">
        <v>32</v>
      </c>
      <c r="D89" s="45">
        <f t="shared" si="15"/>
        <v>2.3343664571233966</v>
      </c>
      <c r="E89" s="2">
        <v>26397655</v>
      </c>
      <c r="F89" s="2">
        <v>25936292</v>
      </c>
      <c r="G89" s="2">
        <v>-13752859</v>
      </c>
      <c r="H89" s="18">
        <f t="shared" si="16"/>
        <v>-53.02554042806119</v>
      </c>
      <c r="I89" s="2">
        <v>-4424719</v>
      </c>
      <c r="J89" s="18">
        <f t="shared" si="17"/>
        <v>-17.05995213193929</v>
      </c>
      <c r="K89" s="2">
        <v>-10102693</v>
      </c>
      <c r="L89" s="18">
        <f t="shared" si="18"/>
        <v>-38.95195581542651</v>
      </c>
      <c r="M89" s="2">
        <v>0</v>
      </c>
      <c r="N89" s="18">
        <f t="shared" si="19"/>
        <v>0</v>
      </c>
      <c r="O89" s="17">
        <v>-2343979</v>
      </c>
      <c r="P89" s="18">
        <f t="shared" si="20"/>
        <v>-9.037448375426989</v>
      </c>
    </row>
    <row r="90" spans="1:16" ht="12.75" customHeight="1">
      <c r="A90" s="4">
        <f t="shared" si="14"/>
        <v>14</v>
      </c>
      <c r="B90" s="7" t="s">
        <v>0</v>
      </c>
      <c r="C90" s="7" t="s">
        <v>148</v>
      </c>
      <c r="D90" s="45">
        <f t="shared" si="15"/>
        <v>2.3067105119204143</v>
      </c>
      <c r="E90" s="2">
        <v>26084914</v>
      </c>
      <c r="F90" s="2">
        <v>20706142</v>
      </c>
      <c r="G90" s="2">
        <v>-16378534</v>
      </c>
      <c r="H90" s="18">
        <f t="shared" si="16"/>
        <v>-79.09988253726841</v>
      </c>
      <c r="I90" s="2">
        <v>-5884069</v>
      </c>
      <c r="J90" s="18">
        <f t="shared" si="17"/>
        <v>-28.417022350179963</v>
      </c>
      <c r="K90" s="2">
        <v>-8103439</v>
      </c>
      <c r="L90" s="18">
        <f t="shared" si="18"/>
        <v>-39.13543623916034</v>
      </c>
      <c r="M90" s="2">
        <v>0</v>
      </c>
      <c r="N90" s="18">
        <f t="shared" si="19"/>
        <v>0</v>
      </c>
      <c r="O90" s="17">
        <v>-9659900</v>
      </c>
      <c r="P90" s="18">
        <f t="shared" si="20"/>
        <v>-46.65234112660871</v>
      </c>
    </row>
    <row r="91" spans="1:16" ht="12.75" customHeight="1">
      <c r="A91" s="4">
        <f t="shared" si="14"/>
        <v>15</v>
      </c>
      <c r="B91" s="7" t="s">
        <v>0</v>
      </c>
      <c r="C91" s="7" t="s">
        <v>34</v>
      </c>
      <c r="D91" s="45">
        <f t="shared" si="15"/>
        <v>2.298718752810387</v>
      </c>
      <c r="E91" s="2">
        <v>25994541</v>
      </c>
      <c r="F91" s="2">
        <v>17629514</v>
      </c>
      <c r="G91" s="2">
        <v>-4496085</v>
      </c>
      <c r="H91" s="18">
        <f t="shared" si="16"/>
        <v>-25.503170422054744</v>
      </c>
      <c r="I91" s="2">
        <v>-5936633</v>
      </c>
      <c r="J91" s="18">
        <f t="shared" si="17"/>
        <v>-33.674399645957344</v>
      </c>
      <c r="K91" s="2">
        <v>-6054012</v>
      </c>
      <c r="L91" s="18">
        <f t="shared" si="18"/>
        <v>-34.34020926498598</v>
      </c>
      <c r="M91" s="2">
        <v>4215901</v>
      </c>
      <c r="N91" s="18">
        <f t="shared" si="19"/>
        <v>23.913881006589293</v>
      </c>
      <c r="O91" s="17">
        <v>5358685</v>
      </c>
      <c r="P91" s="18">
        <f t="shared" si="20"/>
        <v>30.39610167359123</v>
      </c>
    </row>
    <row r="92" spans="1:16" ht="12.75" customHeight="1">
      <c r="A92" s="4">
        <f t="shared" si="14"/>
        <v>16</v>
      </c>
      <c r="B92" s="7" t="s">
        <v>0</v>
      </c>
      <c r="C92" s="7" t="s">
        <v>6</v>
      </c>
      <c r="D92" s="45">
        <f t="shared" si="15"/>
        <v>1.8054087119917608</v>
      </c>
      <c r="E92" s="2">
        <v>20416056</v>
      </c>
      <c r="F92" s="2">
        <v>18233056</v>
      </c>
      <c r="G92" s="2">
        <v>-11643598</v>
      </c>
      <c r="H92" s="18">
        <f t="shared" si="16"/>
        <v>-63.85982689901243</v>
      </c>
      <c r="I92" s="2">
        <v>-4209768</v>
      </c>
      <c r="J92" s="18">
        <f t="shared" si="17"/>
        <v>-23.088658313779106</v>
      </c>
      <c r="K92" s="2">
        <v>-3169995</v>
      </c>
      <c r="L92" s="18">
        <f t="shared" si="18"/>
        <v>-17.385977424738893</v>
      </c>
      <c r="M92" s="2">
        <v>0</v>
      </c>
      <c r="N92" s="18">
        <f t="shared" si="19"/>
        <v>0</v>
      </c>
      <c r="O92" s="17">
        <v>-790305</v>
      </c>
      <c r="P92" s="18">
        <f t="shared" si="20"/>
        <v>-4.334462637530428</v>
      </c>
    </row>
    <row r="93" spans="1:16" ht="12.75" customHeight="1">
      <c r="A93" s="4">
        <f t="shared" si="14"/>
        <v>17</v>
      </c>
      <c r="B93" s="7" t="s">
        <v>0</v>
      </c>
      <c r="C93" s="7" t="s">
        <v>3</v>
      </c>
      <c r="D93" s="45">
        <f t="shared" si="15"/>
        <v>1.6763026230870048</v>
      </c>
      <c r="E93" s="2">
        <v>18956089</v>
      </c>
      <c r="F93" s="2">
        <v>16471068</v>
      </c>
      <c r="G93" s="2">
        <v>-8952397</v>
      </c>
      <c r="H93" s="18">
        <f t="shared" si="16"/>
        <v>-54.35225572500824</v>
      </c>
      <c r="I93" s="2">
        <v>-5124356</v>
      </c>
      <c r="J93" s="18">
        <f t="shared" si="17"/>
        <v>-31.11125520215204</v>
      </c>
      <c r="K93" s="2">
        <v>-2579127</v>
      </c>
      <c r="L93" s="18">
        <f t="shared" si="18"/>
        <v>-15.658529246555233</v>
      </c>
      <c r="M93" s="2">
        <v>0</v>
      </c>
      <c r="N93" s="18">
        <f t="shared" si="19"/>
        <v>0</v>
      </c>
      <c r="O93" s="17">
        <v>-184812</v>
      </c>
      <c r="P93" s="18">
        <f t="shared" si="20"/>
        <v>-1.1220401737155112</v>
      </c>
    </row>
    <row r="94" spans="1:16" ht="12.75" customHeight="1">
      <c r="A94" s="4">
        <f t="shared" si="14"/>
        <v>18</v>
      </c>
      <c r="B94" s="7" t="s">
        <v>0</v>
      </c>
      <c r="C94" s="7" t="s">
        <v>4</v>
      </c>
      <c r="D94" s="45">
        <f t="shared" si="15"/>
        <v>1.523265649127218</v>
      </c>
      <c r="E94" s="2">
        <v>17225505</v>
      </c>
      <c r="F94" s="2">
        <v>13579644</v>
      </c>
      <c r="G94" s="2">
        <v>-8896664</v>
      </c>
      <c r="H94" s="18">
        <f t="shared" si="16"/>
        <v>-65.51470716021716</v>
      </c>
      <c r="I94" s="2">
        <v>-1070580</v>
      </c>
      <c r="J94" s="18">
        <f t="shared" si="17"/>
        <v>-7.883711826318864</v>
      </c>
      <c r="K94" s="2">
        <v>-6791444</v>
      </c>
      <c r="L94" s="18">
        <f t="shared" si="18"/>
        <v>-50.01194434846746</v>
      </c>
      <c r="M94" s="2">
        <v>0</v>
      </c>
      <c r="N94" s="18">
        <f t="shared" si="19"/>
        <v>0</v>
      </c>
      <c r="O94" s="17">
        <v>-3179044</v>
      </c>
      <c r="P94" s="18">
        <f t="shared" si="20"/>
        <v>-23.41036333500348</v>
      </c>
    </row>
    <row r="95" spans="1:16" ht="12.75" customHeight="1">
      <c r="A95" s="4">
        <f t="shared" si="14"/>
        <v>19</v>
      </c>
      <c r="B95" s="7" t="s">
        <v>0</v>
      </c>
      <c r="C95" s="7" t="s">
        <v>12</v>
      </c>
      <c r="D95" s="45">
        <f t="shared" si="15"/>
        <v>1.339578550599966</v>
      </c>
      <c r="E95" s="2">
        <v>15148321</v>
      </c>
      <c r="F95" s="2">
        <v>15184668</v>
      </c>
      <c r="G95" s="2">
        <v>-7517670</v>
      </c>
      <c r="H95" s="18">
        <f t="shared" si="16"/>
        <v>-49.50829349709852</v>
      </c>
      <c r="I95" s="2">
        <v>-4013440</v>
      </c>
      <c r="J95" s="18">
        <f t="shared" si="17"/>
        <v>-26.430870928491817</v>
      </c>
      <c r="K95" s="2">
        <v>-2893068</v>
      </c>
      <c r="L95" s="18">
        <f t="shared" si="18"/>
        <v>-19.05256012182815</v>
      </c>
      <c r="M95" s="2">
        <v>0</v>
      </c>
      <c r="N95" s="18">
        <f t="shared" si="19"/>
        <v>0</v>
      </c>
      <c r="O95" s="17">
        <v>760490</v>
      </c>
      <c r="P95" s="18">
        <f t="shared" si="20"/>
        <v>5.008275452581512</v>
      </c>
    </row>
    <row r="96" spans="1:16" ht="12.75" customHeight="1">
      <c r="A96" s="4">
        <f t="shared" si="14"/>
        <v>20</v>
      </c>
      <c r="B96" s="7" t="s">
        <v>23</v>
      </c>
      <c r="C96" s="7" t="s">
        <v>24</v>
      </c>
      <c r="D96" s="45">
        <f t="shared" si="15"/>
        <v>1.310965341696918</v>
      </c>
      <c r="E96" s="2">
        <v>14824755</v>
      </c>
      <c r="F96" s="2">
        <v>10132292</v>
      </c>
      <c r="G96" s="2">
        <v>-6252858</v>
      </c>
      <c r="H96" s="18">
        <f t="shared" si="16"/>
        <v>-61.71217726453205</v>
      </c>
      <c r="I96" s="2">
        <v>-903722</v>
      </c>
      <c r="J96" s="18">
        <f t="shared" si="17"/>
        <v>-8.919225778333274</v>
      </c>
      <c r="K96" s="2">
        <v>-4546074</v>
      </c>
      <c r="L96" s="18">
        <f t="shared" si="18"/>
        <v>-44.867183061838325</v>
      </c>
      <c r="M96" s="2">
        <v>0</v>
      </c>
      <c r="N96" s="18">
        <f t="shared" si="19"/>
        <v>0</v>
      </c>
      <c r="O96" s="17">
        <v>-1570362</v>
      </c>
      <c r="P96" s="18">
        <f t="shared" si="20"/>
        <v>-15.498586104703655</v>
      </c>
    </row>
    <row r="97" spans="1:16" ht="12.75" customHeight="1">
      <c r="A97" s="4">
        <f t="shared" si="14"/>
        <v>21</v>
      </c>
      <c r="B97" s="7" t="s">
        <v>0</v>
      </c>
      <c r="C97" s="7" t="s">
        <v>54</v>
      </c>
      <c r="D97" s="45">
        <f t="shared" si="15"/>
        <v>1.2348546092593806</v>
      </c>
      <c r="E97" s="2">
        <v>13964074</v>
      </c>
      <c r="F97" s="2">
        <v>13029740</v>
      </c>
      <c r="G97" s="2">
        <v>-9849254</v>
      </c>
      <c r="H97" s="18">
        <f t="shared" si="16"/>
        <v>-75.59056435508306</v>
      </c>
      <c r="I97" s="2">
        <v>-4937088</v>
      </c>
      <c r="J97" s="18">
        <f t="shared" si="17"/>
        <v>-37.89091724009842</v>
      </c>
      <c r="K97" s="2">
        <v>-2204189</v>
      </c>
      <c r="L97" s="18">
        <f t="shared" si="18"/>
        <v>-16.91660002425221</v>
      </c>
      <c r="M97" s="2">
        <v>0</v>
      </c>
      <c r="N97" s="18">
        <f t="shared" si="19"/>
        <v>0</v>
      </c>
      <c r="O97" s="17">
        <v>-3960791</v>
      </c>
      <c r="P97" s="18">
        <f t="shared" si="20"/>
        <v>-30.398081619433697</v>
      </c>
    </row>
    <row r="98" spans="1:16" ht="12.75" customHeight="1">
      <c r="A98" s="4">
        <f t="shared" si="14"/>
        <v>22</v>
      </c>
      <c r="B98" s="7" t="s">
        <v>0</v>
      </c>
      <c r="C98" s="7" t="s">
        <v>5</v>
      </c>
      <c r="D98" s="45">
        <f t="shared" si="15"/>
        <v>1.1272112126029548</v>
      </c>
      <c r="E98" s="2">
        <v>12746813</v>
      </c>
      <c r="F98" s="2">
        <v>12395519</v>
      </c>
      <c r="G98" s="2">
        <v>-13747644</v>
      </c>
      <c r="H98" s="18">
        <f t="shared" si="16"/>
        <v>-110.90817576900169</v>
      </c>
      <c r="I98" s="2">
        <v>-2308270</v>
      </c>
      <c r="J98" s="18">
        <f t="shared" si="17"/>
        <v>-18.621810026671735</v>
      </c>
      <c r="K98" s="2">
        <v>-860346</v>
      </c>
      <c r="L98" s="18">
        <f t="shared" si="18"/>
        <v>-6.940782390797836</v>
      </c>
      <c r="M98" s="2">
        <v>0</v>
      </c>
      <c r="N98" s="18">
        <f t="shared" si="19"/>
        <v>0</v>
      </c>
      <c r="O98" s="17">
        <v>-4520741</v>
      </c>
      <c r="P98" s="18">
        <f t="shared" si="20"/>
        <v>-36.470768186471254</v>
      </c>
    </row>
    <row r="99" spans="1:16" ht="12.75" customHeight="1">
      <c r="A99" s="4">
        <f t="shared" si="14"/>
        <v>23</v>
      </c>
      <c r="B99" s="7" t="s">
        <v>0</v>
      </c>
      <c r="C99" s="7" t="s">
        <v>49</v>
      </c>
      <c r="D99" s="45">
        <f t="shared" si="15"/>
        <v>0.9677145436073799</v>
      </c>
      <c r="E99" s="2">
        <v>10943181</v>
      </c>
      <c r="F99" s="2">
        <v>10899490</v>
      </c>
      <c r="G99" s="2">
        <v>-10533251</v>
      </c>
      <c r="H99" s="18">
        <f t="shared" si="16"/>
        <v>-96.63985195637594</v>
      </c>
      <c r="I99" s="2">
        <v>-1842115</v>
      </c>
      <c r="J99" s="18">
        <f t="shared" si="17"/>
        <v>-16.90092839206238</v>
      </c>
      <c r="K99" s="2">
        <v>-1468239</v>
      </c>
      <c r="L99" s="18">
        <f t="shared" si="18"/>
        <v>-13.470712849867287</v>
      </c>
      <c r="M99" s="2">
        <v>0</v>
      </c>
      <c r="N99" s="18">
        <f t="shared" si="19"/>
        <v>0</v>
      </c>
      <c r="O99" s="17">
        <v>-2944115</v>
      </c>
      <c r="P99" s="18">
        <f t="shared" si="20"/>
        <v>-27.011493198305608</v>
      </c>
    </row>
    <row r="100" spans="1:16" ht="12.75" customHeight="1">
      <c r="A100" s="4">
        <f t="shared" si="14"/>
        <v>24</v>
      </c>
      <c r="B100" s="7" t="s">
        <v>0</v>
      </c>
      <c r="C100" s="7" t="s">
        <v>107</v>
      </c>
      <c r="D100" s="45">
        <f t="shared" si="15"/>
        <v>0.9515898013569317</v>
      </c>
      <c r="E100" s="2">
        <v>10760838</v>
      </c>
      <c r="F100" s="2">
        <v>9542939</v>
      </c>
      <c r="G100" s="2">
        <v>-4646837</v>
      </c>
      <c r="H100" s="18">
        <f t="shared" si="16"/>
        <v>-48.69398201120221</v>
      </c>
      <c r="I100" s="2">
        <v>-2575923</v>
      </c>
      <c r="J100" s="18">
        <f t="shared" si="17"/>
        <v>-26.992973548295762</v>
      </c>
      <c r="K100" s="2">
        <v>-2656570</v>
      </c>
      <c r="L100" s="18">
        <f t="shared" si="18"/>
        <v>-27.838069592606637</v>
      </c>
      <c r="M100" s="2">
        <v>0</v>
      </c>
      <c r="N100" s="18">
        <f t="shared" si="19"/>
        <v>0</v>
      </c>
      <c r="O100" s="17">
        <v>-336391</v>
      </c>
      <c r="P100" s="18">
        <f t="shared" si="20"/>
        <v>-3.5250251521046083</v>
      </c>
    </row>
    <row r="101" spans="1:16" ht="12.75" customHeight="1">
      <c r="A101" s="4">
        <f t="shared" si="14"/>
        <v>25</v>
      </c>
      <c r="B101" s="7" t="s">
        <v>0</v>
      </c>
      <c r="C101" s="7" t="s">
        <v>21</v>
      </c>
      <c r="D101" s="45">
        <f t="shared" si="15"/>
        <v>0.8861082774386101</v>
      </c>
      <c r="E101" s="2">
        <v>10020355</v>
      </c>
      <c r="F101" s="2">
        <v>9874630</v>
      </c>
      <c r="G101" s="2">
        <v>-2853775</v>
      </c>
      <c r="H101" s="18">
        <f t="shared" si="16"/>
        <v>-28.900070179844715</v>
      </c>
      <c r="I101" s="2">
        <v>-2212817</v>
      </c>
      <c r="J101" s="18">
        <f t="shared" si="17"/>
        <v>-22.40911305031176</v>
      </c>
      <c r="K101" s="2">
        <v>-1293350</v>
      </c>
      <c r="L101" s="18">
        <f t="shared" si="18"/>
        <v>-13.097705939361779</v>
      </c>
      <c r="M101" s="2">
        <v>0</v>
      </c>
      <c r="N101" s="18">
        <f t="shared" si="19"/>
        <v>0</v>
      </c>
      <c r="O101" s="17">
        <v>3514688</v>
      </c>
      <c r="P101" s="18">
        <f t="shared" si="20"/>
        <v>35.59311083048175</v>
      </c>
    </row>
    <row r="102" spans="1:16" ht="12.75" customHeight="1">
      <c r="A102" s="4">
        <f t="shared" si="14"/>
        <v>26</v>
      </c>
      <c r="B102" s="7" t="s">
        <v>0</v>
      </c>
      <c r="C102" s="7" t="s">
        <v>22</v>
      </c>
      <c r="D102" s="45">
        <f t="shared" si="15"/>
        <v>0.8766443219240841</v>
      </c>
      <c r="E102" s="2">
        <v>9913334</v>
      </c>
      <c r="F102" s="2">
        <v>9769034</v>
      </c>
      <c r="G102" s="2">
        <v>-6155755</v>
      </c>
      <c r="H102" s="18">
        <f t="shared" si="16"/>
        <v>-63.01293454398869</v>
      </c>
      <c r="I102" s="2">
        <v>-3121395</v>
      </c>
      <c r="J102" s="18">
        <f t="shared" si="17"/>
        <v>-31.951930968814317</v>
      </c>
      <c r="K102" s="2">
        <v>-2749492</v>
      </c>
      <c r="L102" s="18">
        <f t="shared" si="18"/>
        <v>-28.144973187727672</v>
      </c>
      <c r="M102" s="2">
        <v>0</v>
      </c>
      <c r="N102" s="18">
        <f t="shared" si="19"/>
        <v>0</v>
      </c>
      <c r="O102" s="17">
        <v>-2257608</v>
      </c>
      <c r="P102" s="18">
        <f t="shared" si="20"/>
        <v>-23.109838700530677</v>
      </c>
    </row>
    <row r="103" spans="1:16" ht="12.75" customHeight="1">
      <c r="A103" s="4">
        <f t="shared" si="14"/>
        <v>27</v>
      </c>
      <c r="B103" s="7" t="s">
        <v>23</v>
      </c>
      <c r="C103" s="7" t="s">
        <v>26</v>
      </c>
      <c r="D103" s="45">
        <f t="shared" si="15"/>
        <v>0.7423564518615678</v>
      </c>
      <c r="E103" s="2">
        <v>8394770</v>
      </c>
      <c r="F103" s="2">
        <v>8012276</v>
      </c>
      <c r="G103" s="2">
        <v>-7420861</v>
      </c>
      <c r="H103" s="18">
        <f t="shared" si="16"/>
        <v>-92.61863919815043</v>
      </c>
      <c r="I103" s="2">
        <v>-2638962</v>
      </c>
      <c r="J103" s="18">
        <f t="shared" si="17"/>
        <v>-32.936483965355166</v>
      </c>
      <c r="K103" s="2">
        <v>-3566598</v>
      </c>
      <c r="L103" s="18">
        <f t="shared" si="18"/>
        <v>-44.514168009189895</v>
      </c>
      <c r="M103" s="2">
        <v>0</v>
      </c>
      <c r="N103" s="18">
        <f t="shared" si="19"/>
        <v>0</v>
      </c>
      <c r="O103" s="17">
        <v>-5614145</v>
      </c>
      <c r="P103" s="18">
        <f t="shared" si="20"/>
        <v>-70.0692911726955</v>
      </c>
    </row>
    <row r="104" spans="1:16" ht="12.75" customHeight="1">
      <c r="A104" s="4">
        <f t="shared" si="14"/>
        <v>28</v>
      </c>
      <c r="B104" s="7" t="s">
        <v>23</v>
      </c>
      <c r="C104" s="7" t="s">
        <v>48</v>
      </c>
      <c r="D104" s="45">
        <f t="shared" si="15"/>
        <v>0.6447484507224231</v>
      </c>
      <c r="E104" s="2">
        <v>7290992</v>
      </c>
      <c r="F104" s="2">
        <v>7047904</v>
      </c>
      <c r="G104" s="2">
        <v>-4595143</v>
      </c>
      <c r="H104" s="18">
        <f t="shared" si="16"/>
        <v>-65.19871723564907</v>
      </c>
      <c r="I104" s="2">
        <v>-1734480</v>
      </c>
      <c r="J104" s="18">
        <f t="shared" si="17"/>
        <v>-24.609869827965873</v>
      </c>
      <c r="K104" s="2">
        <v>-1227009</v>
      </c>
      <c r="L104" s="18">
        <f t="shared" si="18"/>
        <v>-17.409558927022843</v>
      </c>
      <c r="M104" s="2">
        <v>0</v>
      </c>
      <c r="N104" s="18">
        <f t="shared" si="19"/>
        <v>0</v>
      </c>
      <c r="O104" s="17">
        <v>-508728</v>
      </c>
      <c r="P104" s="18">
        <f t="shared" si="20"/>
        <v>-7.218145990637784</v>
      </c>
    </row>
    <row r="105" spans="1:16" ht="12.75" customHeight="1">
      <c r="A105" s="4">
        <f t="shared" si="14"/>
        <v>29</v>
      </c>
      <c r="B105" s="7" t="s">
        <v>0</v>
      </c>
      <c r="C105" s="7" t="s">
        <v>11</v>
      </c>
      <c r="D105" s="45">
        <f t="shared" si="15"/>
        <v>0.6030241337153052</v>
      </c>
      <c r="E105" s="2">
        <v>6819162</v>
      </c>
      <c r="F105" s="2">
        <v>5793535</v>
      </c>
      <c r="G105" s="2">
        <v>-4060095</v>
      </c>
      <c r="H105" s="18">
        <f t="shared" si="16"/>
        <v>-70.0797526898517</v>
      </c>
      <c r="I105" s="2">
        <v>-1474166</v>
      </c>
      <c r="J105" s="18">
        <f t="shared" si="17"/>
        <v>-25.445017592885865</v>
      </c>
      <c r="K105" s="2">
        <v>-1676781</v>
      </c>
      <c r="L105" s="18">
        <f t="shared" si="18"/>
        <v>-28.942277901143257</v>
      </c>
      <c r="M105" s="2">
        <v>0</v>
      </c>
      <c r="N105" s="18">
        <f t="shared" si="19"/>
        <v>0</v>
      </c>
      <c r="O105" s="17">
        <v>-1417507</v>
      </c>
      <c r="P105" s="18">
        <f t="shared" si="20"/>
        <v>-24.467048183880827</v>
      </c>
    </row>
    <row r="106" spans="1:16" ht="12.75" customHeight="1">
      <c r="A106" s="4">
        <f t="shared" si="14"/>
        <v>30</v>
      </c>
      <c r="B106" s="7" t="s">
        <v>0</v>
      </c>
      <c r="C106" s="7" t="s">
        <v>1</v>
      </c>
      <c r="D106" s="45">
        <f t="shared" si="15"/>
        <v>0.5639828079931755</v>
      </c>
      <c r="E106" s="2">
        <v>6377672</v>
      </c>
      <c r="F106" s="2">
        <v>4014574</v>
      </c>
      <c r="G106" s="2">
        <v>-1786916</v>
      </c>
      <c r="H106" s="18">
        <f t="shared" si="16"/>
        <v>-44.510725172832785</v>
      </c>
      <c r="I106" s="2">
        <v>-1404784</v>
      </c>
      <c r="J106" s="18">
        <f t="shared" si="17"/>
        <v>-34.99210626083863</v>
      </c>
      <c r="K106" s="2">
        <v>-728162</v>
      </c>
      <c r="L106" s="18">
        <f t="shared" si="18"/>
        <v>-18.137964326974668</v>
      </c>
      <c r="M106" s="2">
        <v>0</v>
      </c>
      <c r="N106" s="18">
        <f t="shared" si="19"/>
        <v>0</v>
      </c>
      <c r="O106" s="17">
        <v>94712</v>
      </c>
      <c r="P106" s="18">
        <f t="shared" si="20"/>
        <v>2.359204239353914</v>
      </c>
    </row>
    <row r="107" spans="1:16" ht="12.75" customHeight="1">
      <c r="A107" s="4">
        <f t="shared" si="14"/>
        <v>31</v>
      </c>
      <c r="B107" s="7" t="s">
        <v>0</v>
      </c>
      <c r="C107" s="7" t="s">
        <v>147</v>
      </c>
      <c r="D107" s="45">
        <f t="shared" si="15"/>
        <v>0.5486560655237337</v>
      </c>
      <c r="E107" s="2">
        <v>6204353</v>
      </c>
      <c r="F107" s="2">
        <v>5404053</v>
      </c>
      <c r="G107" s="2">
        <v>-2923107</v>
      </c>
      <c r="H107" s="18">
        <f t="shared" si="16"/>
        <v>-54.09101280094773</v>
      </c>
      <c r="I107" s="2">
        <v>-1946812</v>
      </c>
      <c r="J107" s="18">
        <f t="shared" si="17"/>
        <v>-36.025035283702806</v>
      </c>
      <c r="K107" s="2">
        <v>-793429</v>
      </c>
      <c r="L107" s="18">
        <f t="shared" si="18"/>
        <v>-14.68210989048405</v>
      </c>
      <c r="M107" s="2">
        <v>0</v>
      </c>
      <c r="N107" s="18">
        <f t="shared" si="19"/>
        <v>0</v>
      </c>
      <c r="O107" s="17">
        <v>-259295</v>
      </c>
      <c r="P107" s="18">
        <f t="shared" si="20"/>
        <v>-4.798157975134589</v>
      </c>
    </row>
    <row r="108" spans="1:16" ht="12.75" customHeight="1">
      <c r="A108" s="4">
        <f t="shared" si="14"/>
        <v>32</v>
      </c>
      <c r="B108" s="7" t="s">
        <v>0</v>
      </c>
      <c r="C108" s="7" t="s">
        <v>14</v>
      </c>
      <c r="D108" s="45">
        <f t="shared" si="15"/>
        <v>0.5184378371143399</v>
      </c>
      <c r="E108" s="2">
        <v>5862637</v>
      </c>
      <c r="F108" s="2">
        <v>5486967</v>
      </c>
      <c r="G108" s="2">
        <v>-2946193</v>
      </c>
      <c r="H108" s="18">
        <f t="shared" si="16"/>
        <v>-53.69438161374034</v>
      </c>
      <c r="I108" s="2">
        <v>-1383150</v>
      </c>
      <c r="J108" s="18">
        <f t="shared" si="17"/>
        <v>-25.207915411191646</v>
      </c>
      <c r="K108" s="2">
        <v>-1764002</v>
      </c>
      <c r="L108" s="18">
        <f t="shared" si="18"/>
        <v>-32.1489449453587</v>
      </c>
      <c r="M108" s="2">
        <v>25588</v>
      </c>
      <c r="N108" s="18">
        <f t="shared" si="19"/>
        <v>0.4663414232307211</v>
      </c>
      <c r="O108" s="17">
        <v>-580790</v>
      </c>
      <c r="P108" s="18">
        <f t="shared" si="20"/>
        <v>-10.58490054705997</v>
      </c>
    </row>
    <row r="109" spans="1:16" ht="12.75" customHeight="1">
      <c r="A109" s="4">
        <f t="shared" si="14"/>
        <v>33</v>
      </c>
      <c r="B109" s="7" t="s">
        <v>23</v>
      </c>
      <c r="C109" s="7" t="s">
        <v>31</v>
      </c>
      <c r="D109" s="45">
        <f t="shared" si="15"/>
        <v>0.4636787278066768</v>
      </c>
      <c r="E109" s="2">
        <v>5243406</v>
      </c>
      <c r="F109" s="2">
        <v>943721</v>
      </c>
      <c r="G109" s="2">
        <v>-2598688</v>
      </c>
      <c r="H109" s="18">
        <f t="shared" si="16"/>
        <v>-275.36613045592924</v>
      </c>
      <c r="I109" s="2">
        <v>-1256564</v>
      </c>
      <c r="J109" s="18">
        <f t="shared" si="17"/>
        <v>-133.149945799659</v>
      </c>
      <c r="K109" s="2">
        <v>-408101</v>
      </c>
      <c r="L109" s="18">
        <f t="shared" si="18"/>
        <v>-43.24381888291137</v>
      </c>
      <c r="M109" s="2">
        <v>1328888</v>
      </c>
      <c r="N109" s="18">
        <f t="shared" si="19"/>
        <v>140.81365149233724</v>
      </c>
      <c r="O109" s="17">
        <v>-1990744</v>
      </c>
      <c r="P109" s="18">
        <f t="shared" si="20"/>
        <v>-210.94624364616237</v>
      </c>
    </row>
    <row r="110" spans="1:16" ht="12.75" customHeight="1">
      <c r="A110" s="4">
        <f t="shared" si="14"/>
        <v>34</v>
      </c>
      <c r="B110" s="7" t="s">
        <v>0</v>
      </c>
      <c r="C110" s="7" t="s">
        <v>9</v>
      </c>
      <c r="D110" s="45">
        <f t="shared" si="15"/>
        <v>0.41866699481342057</v>
      </c>
      <c r="E110" s="2">
        <v>4734401</v>
      </c>
      <c r="F110" s="2">
        <v>4305212</v>
      </c>
      <c r="G110" s="2">
        <v>-3105945</v>
      </c>
      <c r="H110" s="18">
        <f t="shared" si="16"/>
        <v>-72.14383403186649</v>
      </c>
      <c r="I110" s="2">
        <v>-1156958</v>
      </c>
      <c r="J110" s="18">
        <f t="shared" si="17"/>
        <v>-26.87342690673537</v>
      </c>
      <c r="K110" s="2">
        <v>-870486</v>
      </c>
      <c r="L110" s="18">
        <f t="shared" si="18"/>
        <v>-20.219352728739025</v>
      </c>
      <c r="M110" s="2">
        <v>0</v>
      </c>
      <c r="N110" s="18">
        <f t="shared" si="19"/>
        <v>0</v>
      </c>
      <c r="O110" s="17">
        <v>-828177</v>
      </c>
      <c r="P110" s="18">
        <f t="shared" si="20"/>
        <v>-19.236613667340887</v>
      </c>
    </row>
    <row r="111" spans="1:16" ht="12.75" customHeight="1">
      <c r="A111" s="4">
        <f t="shared" si="14"/>
        <v>35</v>
      </c>
      <c r="B111" s="7" t="s">
        <v>0</v>
      </c>
      <c r="C111" s="7" t="s">
        <v>36</v>
      </c>
      <c r="D111" s="45">
        <f t="shared" si="15"/>
        <v>0.41093822898228416</v>
      </c>
      <c r="E111" s="2">
        <v>4647002</v>
      </c>
      <c r="F111" s="2">
        <v>7072831</v>
      </c>
      <c r="G111" s="2">
        <v>-5704530</v>
      </c>
      <c r="H111" s="18">
        <f t="shared" si="16"/>
        <v>-80.65412562522701</v>
      </c>
      <c r="I111" s="2">
        <v>-1799274</v>
      </c>
      <c r="J111" s="18">
        <f t="shared" si="17"/>
        <v>-25.439233596844037</v>
      </c>
      <c r="K111" s="2">
        <v>-1962927</v>
      </c>
      <c r="L111" s="18">
        <f t="shared" si="18"/>
        <v>-27.75305955988486</v>
      </c>
      <c r="M111" s="2">
        <v>0</v>
      </c>
      <c r="N111" s="18">
        <f t="shared" si="19"/>
        <v>0</v>
      </c>
      <c r="O111" s="17">
        <v>-2393900</v>
      </c>
      <c r="P111" s="18">
        <f t="shared" si="20"/>
        <v>-33.84641878195591</v>
      </c>
    </row>
    <row r="112" spans="1:16" ht="12.75" customHeight="1">
      <c r="A112" s="4">
        <f t="shared" si="14"/>
        <v>36</v>
      </c>
      <c r="B112" s="7" t="s">
        <v>0</v>
      </c>
      <c r="C112" s="7" t="s">
        <v>57</v>
      </c>
      <c r="D112" s="45">
        <f t="shared" si="15"/>
        <v>0.41020867466121785</v>
      </c>
      <c r="E112" s="2">
        <v>4638752</v>
      </c>
      <c r="F112" s="2">
        <v>4084892</v>
      </c>
      <c r="G112" s="2">
        <v>-1972001</v>
      </c>
      <c r="H112" s="18">
        <f t="shared" si="16"/>
        <v>-48.27547460251091</v>
      </c>
      <c r="I112" s="2">
        <v>-1286487</v>
      </c>
      <c r="J112" s="18">
        <f t="shared" si="17"/>
        <v>-31.493782454958417</v>
      </c>
      <c r="K112" s="2">
        <v>-846459</v>
      </c>
      <c r="L112" s="18">
        <f t="shared" si="18"/>
        <v>-20.721698394963685</v>
      </c>
      <c r="M112" s="2">
        <v>277</v>
      </c>
      <c r="N112" s="18">
        <f t="shared" si="19"/>
        <v>0.00678108503235826</v>
      </c>
      <c r="O112" s="17">
        <v>-19778</v>
      </c>
      <c r="P112" s="18">
        <f t="shared" si="20"/>
        <v>-0.4841743674006559</v>
      </c>
    </row>
    <row r="113" spans="1:16" ht="12.75" customHeight="1">
      <c r="A113" s="4">
        <f t="shared" si="14"/>
        <v>37</v>
      </c>
      <c r="B113" s="7" t="s">
        <v>23</v>
      </c>
      <c r="C113" s="7" t="s">
        <v>60</v>
      </c>
      <c r="D113" s="45">
        <f t="shared" si="15"/>
        <v>0.3898933723905648</v>
      </c>
      <c r="E113" s="2">
        <v>4409021</v>
      </c>
      <c r="F113" s="2">
        <v>4822034</v>
      </c>
      <c r="G113" s="2">
        <v>-6224298</v>
      </c>
      <c r="H113" s="18">
        <f t="shared" si="16"/>
        <v>-129.0803424447028</v>
      </c>
      <c r="I113" s="2">
        <v>-204130</v>
      </c>
      <c r="J113" s="18">
        <f t="shared" si="17"/>
        <v>-4.233275833393129</v>
      </c>
      <c r="K113" s="2">
        <v>-2110544</v>
      </c>
      <c r="L113" s="18">
        <f t="shared" si="18"/>
        <v>-43.76874986779438</v>
      </c>
      <c r="M113" s="2">
        <v>0</v>
      </c>
      <c r="N113" s="18">
        <f t="shared" si="19"/>
        <v>0</v>
      </c>
      <c r="O113" s="17">
        <v>-3716938</v>
      </c>
      <c r="P113" s="18">
        <f t="shared" si="20"/>
        <v>-77.0823681458903</v>
      </c>
    </row>
    <row r="114" spans="1:16" ht="12.75" customHeight="1">
      <c r="A114" s="4">
        <f t="shared" si="14"/>
        <v>38</v>
      </c>
      <c r="B114" s="7" t="s">
        <v>23</v>
      </c>
      <c r="C114" s="7" t="s">
        <v>65</v>
      </c>
      <c r="D114" s="45">
        <f t="shared" si="15"/>
        <v>0.334574761241764</v>
      </c>
      <c r="E114" s="2">
        <v>3783463</v>
      </c>
      <c r="F114" s="2">
        <v>3521169</v>
      </c>
      <c r="G114" s="2">
        <v>-3277733</v>
      </c>
      <c r="H114" s="18">
        <f t="shared" si="16"/>
        <v>-93.08650053433959</v>
      </c>
      <c r="I114" s="2">
        <v>-1135679</v>
      </c>
      <c r="J114" s="18">
        <f t="shared" si="17"/>
        <v>-32.252896694251255</v>
      </c>
      <c r="K114" s="2">
        <v>-1083343</v>
      </c>
      <c r="L114" s="18">
        <f t="shared" si="18"/>
        <v>-30.7665721242008</v>
      </c>
      <c r="M114" s="2">
        <v>-57800</v>
      </c>
      <c r="N114" s="18">
        <f t="shared" si="19"/>
        <v>-1.6415003085622986</v>
      </c>
      <c r="O114" s="17">
        <v>-2033386</v>
      </c>
      <c r="P114" s="18">
        <f t="shared" si="20"/>
        <v>-57.74746966135394</v>
      </c>
    </row>
    <row r="115" spans="1:16" ht="12.75" customHeight="1">
      <c r="A115" s="4">
        <f t="shared" si="14"/>
        <v>39</v>
      </c>
      <c r="B115" s="7" t="s">
        <v>0</v>
      </c>
      <c r="C115" s="7" t="s">
        <v>8</v>
      </c>
      <c r="D115" s="45">
        <f t="shared" si="15"/>
        <v>0.31123945780520357</v>
      </c>
      <c r="E115" s="2">
        <v>3519581</v>
      </c>
      <c r="F115" s="2">
        <v>2907318</v>
      </c>
      <c r="G115" s="2">
        <v>-891894</v>
      </c>
      <c r="H115" s="18">
        <f t="shared" si="16"/>
        <v>-30.677552300780306</v>
      </c>
      <c r="I115" s="2">
        <v>-1228007</v>
      </c>
      <c r="J115" s="18">
        <f t="shared" si="17"/>
        <v>-42.238482340081134</v>
      </c>
      <c r="K115" s="2">
        <v>-771164</v>
      </c>
      <c r="L115" s="18">
        <f t="shared" si="18"/>
        <v>-26.524927785677384</v>
      </c>
      <c r="M115" s="2">
        <v>0</v>
      </c>
      <c r="N115" s="18">
        <f t="shared" si="19"/>
        <v>0</v>
      </c>
      <c r="O115" s="17">
        <v>16253</v>
      </c>
      <c r="P115" s="18">
        <f t="shared" si="20"/>
        <v>0.5590375734611762</v>
      </c>
    </row>
    <row r="116" spans="1:16" ht="12.75" customHeight="1">
      <c r="A116" s="4">
        <f t="shared" si="14"/>
        <v>40</v>
      </c>
      <c r="B116" s="7" t="s">
        <v>0</v>
      </c>
      <c r="C116" s="7" t="s">
        <v>71</v>
      </c>
      <c r="D116" s="45">
        <f t="shared" si="15"/>
        <v>0.3024870167230776</v>
      </c>
      <c r="E116" s="2">
        <v>3420606</v>
      </c>
      <c r="F116" s="2">
        <v>3104287</v>
      </c>
      <c r="G116" s="2">
        <v>-2832096</v>
      </c>
      <c r="H116" s="18">
        <f t="shared" si="16"/>
        <v>-91.23177077377188</v>
      </c>
      <c r="I116" s="2">
        <v>-578601</v>
      </c>
      <c r="J116" s="18">
        <f t="shared" si="17"/>
        <v>-18.63877276811068</v>
      </c>
      <c r="K116" s="2">
        <v>-1046061</v>
      </c>
      <c r="L116" s="18">
        <f t="shared" si="18"/>
        <v>-33.69730311662549</v>
      </c>
      <c r="M116" s="2">
        <v>0</v>
      </c>
      <c r="N116" s="18">
        <f t="shared" si="19"/>
        <v>0</v>
      </c>
      <c r="O116" s="17">
        <v>-1352471</v>
      </c>
      <c r="P116" s="18">
        <f t="shared" si="20"/>
        <v>-43.56784665850806</v>
      </c>
    </row>
    <row r="117" spans="1:16" ht="12.75" customHeight="1">
      <c r="A117" s="4">
        <f t="shared" si="14"/>
        <v>41</v>
      </c>
      <c r="B117" s="7" t="s">
        <v>43</v>
      </c>
      <c r="C117" s="7" t="s">
        <v>44</v>
      </c>
      <c r="D117" s="45">
        <f t="shared" si="15"/>
        <v>0.2592276289936093</v>
      </c>
      <c r="E117" s="2">
        <v>2931417</v>
      </c>
      <c r="F117" s="2">
        <v>2948465</v>
      </c>
      <c r="G117" s="2">
        <v>-1434326</v>
      </c>
      <c r="H117" s="18">
        <f t="shared" si="16"/>
        <v>-48.646533026507015</v>
      </c>
      <c r="I117" s="2">
        <v>-525199</v>
      </c>
      <c r="J117" s="18">
        <f t="shared" si="17"/>
        <v>-17.81262453513947</v>
      </c>
      <c r="K117" s="2">
        <v>-1053534</v>
      </c>
      <c r="L117" s="18">
        <f t="shared" si="18"/>
        <v>-35.73160949850176</v>
      </c>
      <c r="M117" s="2">
        <v>0</v>
      </c>
      <c r="N117" s="18">
        <f t="shared" si="19"/>
        <v>0</v>
      </c>
      <c r="O117" s="17">
        <v>-64594</v>
      </c>
      <c r="P117" s="18">
        <f t="shared" si="20"/>
        <v>-2.1907670601482465</v>
      </c>
    </row>
    <row r="118" spans="1:16" ht="12.75" customHeight="1">
      <c r="A118" s="4">
        <f t="shared" si="14"/>
        <v>42</v>
      </c>
      <c r="B118" s="7" t="s">
        <v>0</v>
      </c>
      <c r="C118" s="19" t="s">
        <v>154</v>
      </c>
      <c r="D118" s="45">
        <f t="shared" si="15"/>
        <v>0.23536518939851844</v>
      </c>
      <c r="E118" s="2">
        <v>2661574</v>
      </c>
      <c r="F118" s="2">
        <v>3131468</v>
      </c>
      <c r="G118" s="2">
        <v>-1165495</v>
      </c>
      <c r="H118" s="18">
        <f t="shared" si="16"/>
        <v>-37.21880600408498</v>
      </c>
      <c r="I118" s="2">
        <v>-592934</v>
      </c>
      <c r="J118" s="18">
        <f t="shared" si="17"/>
        <v>-18.934697720046955</v>
      </c>
      <c r="K118" s="2">
        <v>-756779</v>
      </c>
      <c r="L118" s="18">
        <f t="shared" si="18"/>
        <v>-24.166908299877246</v>
      </c>
      <c r="M118" s="2">
        <v>0</v>
      </c>
      <c r="N118" s="18">
        <f t="shared" si="19"/>
        <v>0</v>
      </c>
      <c r="O118" s="17">
        <v>616260</v>
      </c>
      <c r="P118" s="18">
        <f t="shared" si="20"/>
        <v>19.679587975990813</v>
      </c>
    </row>
    <row r="119" spans="1:16" ht="12.75" customHeight="1">
      <c r="A119" s="4">
        <f t="shared" si="14"/>
        <v>43</v>
      </c>
      <c r="B119" s="7" t="s">
        <v>0</v>
      </c>
      <c r="C119" s="7" t="s">
        <v>39</v>
      </c>
      <c r="D119" s="45">
        <f t="shared" si="15"/>
        <v>0.2176236663417606</v>
      </c>
      <c r="E119" s="2">
        <v>2460948</v>
      </c>
      <c r="F119" s="2">
        <v>2198473</v>
      </c>
      <c r="G119" s="2">
        <v>-1382026</v>
      </c>
      <c r="H119" s="18">
        <f t="shared" si="16"/>
        <v>-62.86299627059327</v>
      </c>
      <c r="I119" s="2">
        <v>-398519</v>
      </c>
      <c r="J119" s="18">
        <f t="shared" si="17"/>
        <v>-18.127081842715377</v>
      </c>
      <c r="K119" s="2">
        <v>-618693</v>
      </c>
      <c r="L119" s="18">
        <f t="shared" si="18"/>
        <v>-28.141942157124515</v>
      </c>
      <c r="M119" s="2">
        <v>0</v>
      </c>
      <c r="N119" s="18">
        <f t="shared" si="19"/>
        <v>0</v>
      </c>
      <c r="O119" s="17">
        <v>-200765</v>
      </c>
      <c r="P119" s="18">
        <f t="shared" si="20"/>
        <v>-9.13202027043316</v>
      </c>
    </row>
    <row r="120" spans="1:16" ht="12.75" customHeight="1">
      <c r="A120" s="4">
        <f t="shared" si="14"/>
        <v>44</v>
      </c>
      <c r="B120" s="7" t="s">
        <v>23</v>
      </c>
      <c r="C120" s="7" t="s">
        <v>40</v>
      </c>
      <c r="D120" s="45">
        <f t="shared" si="15"/>
        <v>0.20790856727913426</v>
      </c>
      <c r="E120" s="2">
        <v>2351087</v>
      </c>
      <c r="F120" s="2">
        <v>2087322</v>
      </c>
      <c r="G120" s="2">
        <v>-1926274</v>
      </c>
      <c r="H120" s="18">
        <f t="shared" si="16"/>
        <v>-92.28446784923457</v>
      </c>
      <c r="I120" s="2">
        <v>-612369</v>
      </c>
      <c r="J120" s="18">
        <f t="shared" si="17"/>
        <v>-29.33754351269234</v>
      </c>
      <c r="K120" s="2">
        <v>-1315123</v>
      </c>
      <c r="L120" s="18">
        <f t="shared" si="18"/>
        <v>-63.00527661759901</v>
      </c>
      <c r="M120" s="2">
        <v>3998</v>
      </c>
      <c r="N120" s="18">
        <f t="shared" si="19"/>
        <v>0.1915372903653581</v>
      </c>
      <c r="O120" s="17">
        <v>-1762446</v>
      </c>
      <c r="P120" s="18">
        <f t="shared" si="20"/>
        <v>-84.43575068916056</v>
      </c>
    </row>
    <row r="121" spans="1:16" ht="12.75" customHeight="1">
      <c r="A121" s="4">
        <f t="shared" si="14"/>
        <v>45</v>
      </c>
      <c r="B121" s="7" t="s">
        <v>23</v>
      </c>
      <c r="C121" s="7" t="s">
        <v>58</v>
      </c>
      <c r="D121" s="45">
        <f t="shared" si="15"/>
        <v>0.16639356603904226</v>
      </c>
      <c r="E121" s="2">
        <v>1881624</v>
      </c>
      <c r="F121" s="2">
        <v>1171248</v>
      </c>
      <c r="G121" s="2">
        <v>-1307234</v>
      </c>
      <c r="H121" s="18">
        <f t="shared" si="16"/>
        <v>-111.61035066868844</v>
      </c>
      <c r="I121" s="2">
        <v>-48989</v>
      </c>
      <c r="J121" s="18">
        <f t="shared" si="17"/>
        <v>-4.182632542382143</v>
      </c>
      <c r="K121" s="2">
        <v>-428762</v>
      </c>
      <c r="L121" s="18">
        <f t="shared" si="18"/>
        <v>-36.607277024165676</v>
      </c>
      <c r="M121" s="2">
        <v>0</v>
      </c>
      <c r="N121" s="18">
        <f t="shared" si="19"/>
        <v>0</v>
      </c>
      <c r="O121" s="17">
        <v>-613737</v>
      </c>
      <c r="P121" s="18">
        <f t="shared" si="20"/>
        <v>-52.40026023523626</v>
      </c>
    </row>
    <row r="122" spans="1:16" ht="12.75" customHeight="1">
      <c r="A122" s="4">
        <f t="shared" si="14"/>
        <v>46</v>
      </c>
      <c r="B122" s="7" t="s">
        <v>0</v>
      </c>
      <c r="C122" s="11" t="s">
        <v>98</v>
      </c>
      <c r="D122" s="45">
        <f t="shared" si="15"/>
        <v>0.1651924101186733</v>
      </c>
      <c r="E122" s="2">
        <v>1868041</v>
      </c>
      <c r="F122" s="2">
        <v>69299</v>
      </c>
      <c r="G122" s="2">
        <v>-73228</v>
      </c>
      <c r="H122" s="18">
        <f t="shared" si="16"/>
        <v>-105.66963448246007</v>
      </c>
      <c r="I122" s="2">
        <v>-309661</v>
      </c>
      <c r="J122" s="18">
        <f t="shared" si="17"/>
        <v>-446.8477178602866</v>
      </c>
      <c r="K122" s="2">
        <v>-320307</v>
      </c>
      <c r="L122" s="18">
        <f t="shared" si="18"/>
        <v>-462.21013290235067</v>
      </c>
      <c r="M122" s="2">
        <v>387564</v>
      </c>
      <c r="N122" s="18">
        <f t="shared" si="19"/>
        <v>559.2634814355185</v>
      </c>
      <c r="O122" s="17">
        <v>-246333</v>
      </c>
      <c r="P122" s="18">
        <f t="shared" si="20"/>
        <v>-355.4640038095788</v>
      </c>
    </row>
    <row r="123" spans="1:16" ht="12.75" customHeight="1">
      <c r="A123" s="4">
        <f t="shared" si="14"/>
        <v>47</v>
      </c>
      <c r="B123" s="7" t="s">
        <v>0</v>
      </c>
      <c r="C123" s="7" t="s">
        <v>133</v>
      </c>
      <c r="D123" s="45">
        <f t="shared" si="15"/>
        <v>0.15072238549923045</v>
      </c>
      <c r="E123" s="2">
        <v>1704410</v>
      </c>
      <c r="F123" s="2">
        <v>909167</v>
      </c>
      <c r="G123" s="2">
        <v>-620563</v>
      </c>
      <c r="H123" s="18">
        <f t="shared" si="16"/>
        <v>-68.25621695464089</v>
      </c>
      <c r="I123" s="2">
        <v>-281436</v>
      </c>
      <c r="J123" s="18">
        <f t="shared" si="17"/>
        <v>-30.95536903561172</v>
      </c>
      <c r="K123" s="2">
        <v>-295387</v>
      </c>
      <c r="L123" s="18">
        <f t="shared" si="18"/>
        <v>-32.48985059950482</v>
      </c>
      <c r="M123" s="2">
        <v>0</v>
      </c>
      <c r="N123" s="18">
        <f t="shared" si="19"/>
        <v>0</v>
      </c>
      <c r="O123" s="17">
        <v>-288219</v>
      </c>
      <c r="P123" s="18">
        <f t="shared" si="20"/>
        <v>-31.70143658975744</v>
      </c>
    </row>
    <row r="124" spans="1:16" ht="12.75" customHeight="1">
      <c r="A124" s="4">
        <f t="shared" si="14"/>
        <v>48</v>
      </c>
      <c r="B124" s="7" t="s">
        <v>0</v>
      </c>
      <c r="C124" s="7" t="s">
        <v>67</v>
      </c>
      <c r="D124" s="45">
        <f t="shared" si="15"/>
        <v>0.1295697317296469</v>
      </c>
      <c r="E124" s="2">
        <v>1465210</v>
      </c>
      <c r="F124" s="2">
        <v>1131823</v>
      </c>
      <c r="G124" s="2">
        <v>-1106791</v>
      </c>
      <c r="H124" s="18">
        <f t="shared" si="16"/>
        <v>-97.78834676446759</v>
      </c>
      <c r="I124" s="2">
        <v>-165724</v>
      </c>
      <c r="J124" s="18">
        <f t="shared" si="17"/>
        <v>-14.642218792160966</v>
      </c>
      <c r="K124" s="2">
        <v>-683707</v>
      </c>
      <c r="L124" s="18">
        <f t="shared" si="18"/>
        <v>-60.407590232748404</v>
      </c>
      <c r="M124" s="2">
        <v>0</v>
      </c>
      <c r="N124" s="18">
        <f t="shared" si="19"/>
        <v>0</v>
      </c>
      <c r="O124" s="17">
        <v>-824399</v>
      </c>
      <c r="P124" s="18">
        <f t="shared" si="20"/>
        <v>-72.83815578937696</v>
      </c>
    </row>
    <row r="125" spans="1:16" ht="12.75" customHeight="1">
      <c r="A125" s="4">
        <f t="shared" si="14"/>
        <v>49</v>
      </c>
      <c r="B125" s="7" t="s">
        <v>0</v>
      </c>
      <c r="C125" s="7" t="s">
        <v>112</v>
      </c>
      <c r="D125" s="45">
        <f t="shared" si="15"/>
        <v>0.12185635286237295</v>
      </c>
      <c r="E125" s="2">
        <v>1377985</v>
      </c>
      <c r="F125" s="2">
        <v>-68759</v>
      </c>
      <c r="G125" s="2">
        <v>-41689</v>
      </c>
      <c r="H125" s="18">
        <f t="shared" si="16"/>
        <v>60.63060835672421</v>
      </c>
      <c r="I125" s="2">
        <v>-209666</v>
      </c>
      <c r="J125" s="18">
        <f t="shared" si="17"/>
        <v>304.92880931950725</v>
      </c>
      <c r="K125" s="2">
        <v>-137569</v>
      </c>
      <c r="L125" s="18">
        <f t="shared" si="18"/>
        <v>200.07417210837855</v>
      </c>
      <c r="M125" s="2">
        <v>459153</v>
      </c>
      <c r="N125" s="18">
        <f t="shared" si="19"/>
        <v>-667.7714917319914</v>
      </c>
      <c r="O125" s="17">
        <v>1470</v>
      </c>
      <c r="P125" s="18">
        <f t="shared" si="20"/>
        <v>-2.1379019473814336</v>
      </c>
    </row>
    <row r="126" spans="1:16" ht="12.75" customHeight="1">
      <c r="A126" s="4">
        <f t="shared" si="14"/>
        <v>50</v>
      </c>
      <c r="B126" s="7" t="s">
        <v>43</v>
      </c>
      <c r="C126" s="7" t="s">
        <v>45</v>
      </c>
      <c r="D126" s="45">
        <f t="shared" si="15"/>
        <v>0.11987355686395489</v>
      </c>
      <c r="E126" s="2">
        <v>1355563</v>
      </c>
      <c r="F126" s="2">
        <v>698231</v>
      </c>
      <c r="G126" s="2">
        <v>-686667</v>
      </c>
      <c r="H126" s="18">
        <f t="shared" si="16"/>
        <v>-98.34381458285296</v>
      </c>
      <c r="I126" s="2">
        <v>-105045</v>
      </c>
      <c r="J126" s="18">
        <f t="shared" si="17"/>
        <v>-15.044448040834624</v>
      </c>
      <c r="K126" s="2">
        <v>-99901</v>
      </c>
      <c r="L126" s="18">
        <f t="shared" si="18"/>
        <v>-14.307729103978483</v>
      </c>
      <c r="M126" s="2">
        <v>0</v>
      </c>
      <c r="N126" s="18">
        <f t="shared" si="19"/>
        <v>0</v>
      </c>
      <c r="O126" s="17">
        <v>-193382</v>
      </c>
      <c r="P126" s="18">
        <f t="shared" si="20"/>
        <v>-27.69599172766606</v>
      </c>
    </row>
    <row r="127" spans="1:16" ht="12.75" customHeight="1">
      <c r="A127" s="4">
        <f t="shared" si="14"/>
        <v>51</v>
      </c>
      <c r="B127" s="7" t="s">
        <v>0</v>
      </c>
      <c r="C127" s="7" t="s">
        <v>151</v>
      </c>
      <c r="D127" s="45">
        <f t="shared" si="15"/>
        <v>0.08557062013403074</v>
      </c>
      <c r="E127" s="2">
        <v>967656</v>
      </c>
      <c r="F127" s="2">
        <v>1057411</v>
      </c>
      <c r="G127" s="2">
        <v>-355535</v>
      </c>
      <c r="H127" s="18">
        <f t="shared" si="16"/>
        <v>-33.623160719909286</v>
      </c>
      <c r="I127" s="2">
        <v>-149418</v>
      </c>
      <c r="J127" s="18">
        <f t="shared" si="17"/>
        <v>-14.130550939984547</v>
      </c>
      <c r="K127" s="2">
        <v>-342859</v>
      </c>
      <c r="L127" s="18">
        <f t="shared" si="18"/>
        <v>-32.42438370699756</v>
      </c>
      <c r="M127" s="2">
        <v>0</v>
      </c>
      <c r="N127" s="18">
        <f t="shared" si="19"/>
        <v>0</v>
      </c>
      <c r="O127" s="17">
        <v>209599</v>
      </c>
      <c r="P127" s="18">
        <f t="shared" si="20"/>
        <v>19.821904633108602</v>
      </c>
    </row>
    <row r="128" spans="1:16" ht="12.75" customHeight="1">
      <c r="A128" s="4">
        <f t="shared" si="14"/>
        <v>52</v>
      </c>
      <c r="B128" s="7" t="s">
        <v>23</v>
      </c>
      <c r="C128" s="7" t="s">
        <v>62</v>
      </c>
      <c r="D128" s="45">
        <f t="shared" si="15"/>
        <v>0.08130232941707217</v>
      </c>
      <c r="E128" s="2">
        <v>919389</v>
      </c>
      <c r="F128" s="2">
        <v>854430</v>
      </c>
      <c r="G128" s="2">
        <v>-138734</v>
      </c>
      <c r="H128" s="18">
        <f t="shared" si="16"/>
        <v>-16.23702351275119</v>
      </c>
      <c r="I128" s="2">
        <v>-416057</v>
      </c>
      <c r="J128" s="18">
        <f t="shared" si="17"/>
        <v>-48.69410016034081</v>
      </c>
      <c r="K128" s="2">
        <v>-258081</v>
      </c>
      <c r="L128" s="18">
        <f t="shared" si="18"/>
        <v>-30.20504898002177</v>
      </c>
      <c r="M128" s="2">
        <v>1203</v>
      </c>
      <c r="N128" s="18">
        <f t="shared" si="19"/>
        <v>0.14079561813138583</v>
      </c>
      <c r="O128" s="17">
        <v>42761</v>
      </c>
      <c r="P128" s="18">
        <f t="shared" si="20"/>
        <v>5.004622965017614</v>
      </c>
    </row>
    <row r="129" spans="1:16" ht="12.75" customHeight="1">
      <c r="A129" s="4">
        <f t="shared" si="14"/>
        <v>53</v>
      </c>
      <c r="B129" s="7" t="s">
        <v>0</v>
      </c>
      <c r="C129" s="7" t="s">
        <v>10</v>
      </c>
      <c r="D129" s="45">
        <f t="shared" si="15"/>
        <v>0.08028970801943212</v>
      </c>
      <c r="E129" s="2">
        <v>907938</v>
      </c>
      <c r="F129" s="2">
        <v>242096</v>
      </c>
      <c r="G129" s="2">
        <v>-417173</v>
      </c>
      <c r="H129" s="18">
        <f t="shared" si="16"/>
        <v>-172.3171799616681</v>
      </c>
      <c r="I129" s="2">
        <v>-261898</v>
      </c>
      <c r="J129" s="18">
        <f t="shared" si="17"/>
        <v>-108.17939990747472</v>
      </c>
      <c r="K129" s="2">
        <v>-470684</v>
      </c>
      <c r="L129" s="18">
        <f t="shared" si="18"/>
        <v>-194.42039521512126</v>
      </c>
      <c r="M129" s="2">
        <v>160073</v>
      </c>
      <c r="N129" s="18">
        <f t="shared" si="19"/>
        <v>66.11963849051615</v>
      </c>
      <c r="O129" s="17">
        <v>-747586</v>
      </c>
      <c r="P129" s="18">
        <f t="shared" si="20"/>
        <v>-308.79733659374796</v>
      </c>
    </row>
    <row r="130" spans="1:16" ht="12.75" customHeight="1">
      <c r="A130" s="4">
        <f t="shared" si="14"/>
        <v>54</v>
      </c>
      <c r="B130" s="7" t="s">
        <v>0</v>
      </c>
      <c r="C130" s="7" t="s">
        <v>56</v>
      </c>
      <c r="D130" s="45">
        <f t="shared" si="15"/>
        <v>0.07569510755159661</v>
      </c>
      <c r="E130" s="2">
        <v>855981</v>
      </c>
      <c r="F130" s="2">
        <v>678865</v>
      </c>
      <c r="G130" s="2">
        <v>-795100</v>
      </c>
      <c r="H130" s="18">
        <f t="shared" si="16"/>
        <v>-117.1219609200651</v>
      </c>
      <c r="I130" s="2">
        <v>-25356</v>
      </c>
      <c r="J130" s="18">
        <f t="shared" si="17"/>
        <v>-3.73505778026559</v>
      </c>
      <c r="K130" s="2">
        <v>-116314</v>
      </c>
      <c r="L130" s="18">
        <f t="shared" si="18"/>
        <v>-17.133597990763995</v>
      </c>
      <c r="M130" s="2">
        <v>0</v>
      </c>
      <c r="N130" s="18">
        <f t="shared" si="19"/>
        <v>0</v>
      </c>
      <c r="O130" s="17">
        <v>-257905</v>
      </c>
      <c r="P130" s="18">
        <f t="shared" si="20"/>
        <v>-37.990616691094694</v>
      </c>
    </row>
    <row r="131" spans="1:16" ht="12.75" customHeight="1">
      <c r="A131" s="4">
        <f t="shared" si="14"/>
        <v>55</v>
      </c>
      <c r="B131" s="7" t="s">
        <v>0</v>
      </c>
      <c r="C131" s="7" t="s">
        <v>46</v>
      </c>
      <c r="D131" s="45">
        <f t="shared" si="15"/>
        <v>0.07085484624692205</v>
      </c>
      <c r="E131" s="2">
        <v>801246</v>
      </c>
      <c r="F131" s="2">
        <v>735097</v>
      </c>
      <c r="G131" s="2">
        <v>-793793</v>
      </c>
      <c r="H131" s="18">
        <f t="shared" si="16"/>
        <v>-107.98479656426295</v>
      </c>
      <c r="I131" s="2">
        <v>-108383</v>
      </c>
      <c r="J131" s="18">
        <f t="shared" si="17"/>
        <v>-14.744040582399329</v>
      </c>
      <c r="K131" s="2">
        <v>-242398</v>
      </c>
      <c r="L131" s="18">
        <f t="shared" si="18"/>
        <v>-32.97496792940252</v>
      </c>
      <c r="M131" s="2">
        <v>6484</v>
      </c>
      <c r="N131" s="18">
        <f t="shared" si="19"/>
        <v>0.8820604627688591</v>
      </c>
      <c r="O131" s="17">
        <v>-402993</v>
      </c>
      <c r="P131" s="18">
        <f t="shared" si="20"/>
        <v>-54.821744613295934</v>
      </c>
    </row>
    <row r="132" spans="1:16" ht="12.75" customHeight="1">
      <c r="A132" s="4">
        <f t="shared" si="14"/>
        <v>56</v>
      </c>
      <c r="B132" s="7" t="s">
        <v>0</v>
      </c>
      <c r="C132" s="7" t="s">
        <v>38</v>
      </c>
      <c r="D132" s="45">
        <f t="shared" si="15"/>
        <v>0.07019347209331538</v>
      </c>
      <c r="E132" s="2">
        <v>793767</v>
      </c>
      <c r="F132" s="2">
        <v>575364</v>
      </c>
      <c r="G132" s="2">
        <v>2182</v>
      </c>
      <c r="H132" s="18">
        <f t="shared" si="16"/>
        <v>0.379238186608825</v>
      </c>
      <c r="I132" s="2">
        <v>-200646</v>
      </c>
      <c r="J132" s="18">
        <f t="shared" si="17"/>
        <v>-34.872880472188044</v>
      </c>
      <c r="K132" s="2">
        <v>-353789</v>
      </c>
      <c r="L132" s="18">
        <f t="shared" si="18"/>
        <v>-61.48959615130595</v>
      </c>
      <c r="M132" s="2">
        <v>1203</v>
      </c>
      <c r="N132" s="18">
        <f t="shared" si="19"/>
        <v>0.20908503138882517</v>
      </c>
      <c r="O132" s="17">
        <v>24314</v>
      </c>
      <c r="P132" s="18">
        <f t="shared" si="20"/>
        <v>4.225846594503653</v>
      </c>
    </row>
    <row r="133" spans="1:16" ht="12.75" customHeight="1">
      <c r="A133" s="4">
        <f t="shared" si="14"/>
        <v>57</v>
      </c>
      <c r="B133" s="7" t="s">
        <v>0</v>
      </c>
      <c r="C133" s="7" t="s">
        <v>55</v>
      </c>
      <c r="D133" s="45">
        <f t="shared" si="15"/>
        <v>0.07018480587228938</v>
      </c>
      <c r="E133" s="2">
        <v>793669</v>
      </c>
      <c r="F133" s="2">
        <v>627328</v>
      </c>
      <c r="G133" s="2">
        <v>-514992</v>
      </c>
      <c r="H133" s="18">
        <f t="shared" si="16"/>
        <v>-82.09294021628239</v>
      </c>
      <c r="I133" s="2">
        <v>-172227</v>
      </c>
      <c r="J133" s="18">
        <f t="shared" si="17"/>
        <v>-27.454059120587637</v>
      </c>
      <c r="K133" s="2">
        <v>-171543</v>
      </c>
      <c r="L133" s="18">
        <f t="shared" si="18"/>
        <v>-27.34502524994899</v>
      </c>
      <c r="M133" s="2">
        <v>0</v>
      </c>
      <c r="N133" s="18">
        <f t="shared" si="19"/>
        <v>0</v>
      </c>
      <c r="O133" s="17">
        <v>-231434</v>
      </c>
      <c r="P133" s="18">
        <f t="shared" si="20"/>
        <v>-36.89202458681902</v>
      </c>
    </row>
    <row r="134" spans="1:16" ht="12.75" customHeight="1">
      <c r="A134" s="4">
        <f aca="true" t="shared" si="21" ref="A134:A197">+A133+1</f>
        <v>58</v>
      </c>
      <c r="B134" s="7" t="s">
        <v>23</v>
      </c>
      <c r="C134" s="7" t="s">
        <v>64</v>
      </c>
      <c r="D134" s="45">
        <f t="shared" si="15"/>
        <v>0.0595845142334359</v>
      </c>
      <c r="E134" s="2">
        <v>673798</v>
      </c>
      <c r="F134" s="2">
        <v>680842</v>
      </c>
      <c r="G134" s="2">
        <v>-406693</v>
      </c>
      <c r="H134" s="18">
        <f t="shared" si="16"/>
        <v>-59.73382958160631</v>
      </c>
      <c r="I134" s="2">
        <v>-161783</v>
      </c>
      <c r="J134" s="18">
        <f t="shared" si="17"/>
        <v>-23.762194459213738</v>
      </c>
      <c r="K134" s="2">
        <v>-139930</v>
      </c>
      <c r="L134" s="18">
        <f t="shared" si="18"/>
        <v>-20.552492355054476</v>
      </c>
      <c r="M134" s="2">
        <v>0</v>
      </c>
      <c r="N134" s="18">
        <f t="shared" si="19"/>
        <v>0</v>
      </c>
      <c r="O134" s="17">
        <v>-27564</v>
      </c>
      <c r="P134" s="18">
        <f t="shared" si="20"/>
        <v>-4.04851639587452</v>
      </c>
    </row>
    <row r="135" spans="1:16" ht="12.75" customHeight="1">
      <c r="A135" s="4">
        <f t="shared" si="21"/>
        <v>59</v>
      </c>
      <c r="B135" s="7" t="s">
        <v>0</v>
      </c>
      <c r="C135" s="7" t="s">
        <v>69</v>
      </c>
      <c r="D135" s="45">
        <f t="shared" si="15"/>
        <v>0.02768645383822676</v>
      </c>
      <c r="E135" s="2">
        <v>313086</v>
      </c>
      <c r="F135" s="2">
        <v>594275</v>
      </c>
      <c r="G135" s="2">
        <v>-167268</v>
      </c>
      <c r="H135" s="18">
        <f t="shared" si="16"/>
        <v>-28.146565142400405</v>
      </c>
      <c r="I135" s="2">
        <v>-7704</v>
      </c>
      <c r="J135" s="18">
        <f t="shared" si="17"/>
        <v>-1.2963695258928947</v>
      </c>
      <c r="K135" s="2">
        <v>-69898</v>
      </c>
      <c r="L135" s="18">
        <f t="shared" si="18"/>
        <v>-11.761894745698541</v>
      </c>
      <c r="M135" s="2">
        <v>0</v>
      </c>
      <c r="N135" s="18">
        <f t="shared" si="19"/>
        <v>0</v>
      </c>
      <c r="O135" s="17">
        <v>349405</v>
      </c>
      <c r="P135" s="18">
        <f t="shared" si="20"/>
        <v>58.79517058600816</v>
      </c>
    </row>
    <row r="136" spans="1:16" ht="12.75" customHeight="1">
      <c r="A136" s="4">
        <f t="shared" si="21"/>
        <v>60</v>
      </c>
      <c r="B136" s="7" t="s">
        <v>0</v>
      </c>
      <c r="C136" s="7" t="s">
        <v>2</v>
      </c>
      <c r="D136" s="45">
        <f t="shared" si="15"/>
        <v>0.01924077929425582</v>
      </c>
      <c r="E136" s="2">
        <v>217580</v>
      </c>
      <c r="F136" s="2">
        <v>68586</v>
      </c>
      <c r="G136" s="2">
        <v>13617</v>
      </c>
      <c r="H136" s="18">
        <f t="shared" si="16"/>
        <v>19.853906044965445</v>
      </c>
      <c r="I136" s="2">
        <v>124</v>
      </c>
      <c r="J136" s="18">
        <f t="shared" si="17"/>
        <v>0.18079491441402035</v>
      </c>
      <c r="K136" s="2">
        <v>-54445</v>
      </c>
      <c r="L136" s="18">
        <f t="shared" si="18"/>
        <v>-79.38208963928498</v>
      </c>
      <c r="M136" s="2">
        <v>0</v>
      </c>
      <c r="N136" s="18">
        <f t="shared" si="19"/>
        <v>0</v>
      </c>
      <c r="O136" s="17">
        <v>27882</v>
      </c>
      <c r="P136" s="18">
        <f t="shared" si="20"/>
        <v>40.65261132009448</v>
      </c>
    </row>
    <row r="137" spans="1:16" ht="12.75" customHeight="1">
      <c r="A137" s="4">
        <f t="shared" si="21"/>
        <v>61</v>
      </c>
      <c r="B137" s="7" t="s">
        <v>0</v>
      </c>
      <c r="C137" s="7" t="s">
        <v>47</v>
      </c>
      <c r="D137" s="45">
        <f t="shared" si="15"/>
        <v>0.01674154726734959</v>
      </c>
      <c r="E137" s="2">
        <v>189318</v>
      </c>
      <c r="F137" s="2">
        <v>-77793</v>
      </c>
      <c r="G137" s="2">
        <v>1637</v>
      </c>
      <c r="H137" s="18">
        <f t="shared" si="16"/>
        <v>-2.104302443664597</v>
      </c>
      <c r="I137" s="2">
        <v>-26540</v>
      </c>
      <c r="J137" s="18">
        <f t="shared" si="17"/>
        <v>34.11618011903385</v>
      </c>
      <c r="K137" s="2">
        <v>-635</v>
      </c>
      <c r="L137" s="18">
        <f t="shared" si="18"/>
        <v>0.8162688159603049</v>
      </c>
      <c r="M137" s="2">
        <v>45530</v>
      </c>
      <c r="N137" s="18">
        <f t="shared" si="19"/>
        <v>-58.52711683570501</v>
      </c>
      <c r="O137" s="17">
        <v>-57801</v>
      </c>
      <c r="P137" s="18">
        <f t="shared" si="20"/>
        <v>74.30102965562455</v>
      </c>
    </row>
    <row r="138" spans="1:16" ht="12.75" customHeight="1">
      <c r="A138" s="4">
        <f t="shared" si="21"/>
        <v>62</v>
      </c>
      <c r="B138" s="7" t="s">
        <v>0</v>
      </c>
      <c r="C138" s="7" t="s">
        <v>15</v>
      </c>
      <c r="D138" s="45">
        <f t="shared" si="15"/>
        <v>0.016172141173610672</v>
      </c>
      <c r="E138" s="2">
        <v>182879</v>
      </c>
      <c r="F138" s="2">
        <v>207093</v>
      </c>
      <c r="G138" s="2">
        <v>-66111</v>
      </c>
      <c r="H138" s="18">
        <f t="shared" si="16"/>
        <v>-31.923338789819066</v>
      </c>
      <c r="I138" s="2">
        <v>-34248</v>
      </c>
      <c r="J138" s="18">
        <f t="shared" si="17"/>
        <v>-16.537497645985137</v>
      </c>
      <c r="K138" s="2">
        <v>-30603</v>
      </c>
      <c r="L138" s="18">
        <f t="shared" si="18"/>
        <v>-14.77741884081065</v>
      </c>
      <c r="M138" s="2">
        <v>0</v>
      </c>
      <c r="N138" s="18">
        <f t="shared" si="19"/>
        <v>0</v>
      </c>
      <c r="O138" s="17">
        <v>76131</v>
      </c>
      <c r="P138" s="18">
        <f t="shared" si="20"/>
        <v>36.76174472338515</v>
      </c>
    </row>
    <row r="139" spans="1:16" ht="12.75" customHeight="1">
      <c r="A139" s="4">
        <f t="shared" si="21"/>
        <v>63</v>
      </c>
      <c r="B139" s="7" t="s">
        <v>0</v>
      </c>
      <c r="C139" s="7" t="s">
        <v>16</v>
      </c>
      <c r="D139" s="45">
        <f t="shared" si="15"/>
        <v>0.007428189450857105</v>
      </c>
      <c r="E139" s="2">
        <v>84000</v>
      </c>
      <c r="F139" s="2">
        <v>148531</v>
      </c>
      <c r="G139" s="2">
        <v>29400</v>
      </c>
      <c r="H139" s="18">
        <f t="shared" si="16"/>
        <v>19.793847748954764</v>
      </c>
      <c r="I139" s="2">
        <v>-1277</v>
      </c>
      <c r="J139" s="18">
        <f t="shared" si="17"/>
        <v>-0.8597531828372529</v>
      </c>
      <c r="K139" s="2">
        <v>-30271</v>
      </c>
      <c r="L139" s="18">
        <f t="shared" si="18"/>
        <v>-20.380257320020736</v>
      </c>
      <c r="M139" s="2">
        <v>0</v>
      </c>
      <c r="N139" s="18">
        <f t="shared" si="19"/>
        <v>0</v>
      </c>
      <c r="O139" s="17">
        <v>146383</v>
      </c>
      <c r="P139" s="18">
        <f t="shared" si="20"/>
        <v>98.55383724609678</v>
      </c>
    </row>
    <row r="140" spans="1:16" s="3" customFormat="1" ht="12.75" customHeight="1">
      <c r="A140" s="4"/>
      <c r="B140" s="24" t="s">
        <v>161</v>
      </c>
      <c r="C140" s="23"/>
      <c r="D140" s="46">
        <f t="shared" si="15"/>
        <v>100</v>
      </c>
      <c r="E140" s="20">
        <v>1130827378</v>
      </c>
      <c r="F140" s="20">
        <v>1016285413</v>
      </c>
      <c r="G140" s="20">
        <v>-719660043</v>
      </c>
      <c r="H140" s="21">
        <v>-70.81278878889114</v>
      </c>
      <c r="I140" s="20">
        <v>-228731183</v>
      </c>
      <c r="J140" s="21">
        <v>-22.506589199662162</v>
      </c>
      <c r="K140" s="20">
        <v>-237471516</v>
      </c>
      <c r="L140" s="21">
        <v>-23.366616598284285</v>
      </c>
      <c r="M140" s="20">
        <v>6585570</v>
      </c>
      <c r="N140" s="21">
        <v>0.6480039874389105</v>
      </c>
      <c r="O140" s="22">
        <v>-162991759</v>
      </c>
      <c r="P140" s="21">
        <v>-16.037990599398675</v>
      </c>
    </row>
    <row r="141" spans="2:15" ht="12.75" customHeight="1">
      <c r="B141" s="29"/>
      <c r="C141" s="15"/>
      <c r="D141" s="15"/>
      <c r="F141" s="2"/>
      <c r="G141" s="2"/>
      <c r="H141" s="18"/>
      <c r="I141" s="2"/>
      <c r="J141" s="18"/>
      <c r="K141" s="2"/>
      <c r="L141" s="18"/>
      <c r="M141" s="2"/>
      <c r="N141" s="18"/>
      <c r="O141" s="17"/>
    </row>
    <row r="142" spans="2:16" ht="12.75" customHeight="1">
      <c r="B142" s="29"/>
      <c r="C142" s="15"/>
      <c r="D142" s="15"/>
      <c r="E142" s="2"/>
      <c r="F142" s="2"/>
      <c r="G142" s="2"/>
      <c r="H142" s="18"/>
      <c r="I142" s="2"/>
      <c r="J142" s="18"/>
      <c r="K142" s="2"/>
      <c r="L142" s="18"/>
      <c r="M142" s="2"/>
      <c r="N142" s="18"/>
      <c r="O142" s="17"/>
      <c r="P142" s="18"/>
    </row>
    <row r="143" spans="2:16" ht="12.75" customHeight="1">
      <c r="B143" s="28" t="s">
        <v>165</v>
      </c>
      <c r="C143" s="15"/>
      <c r="D143" s="15"/>
      <c r="E143" s="2"/>
      <c r="F143" s="2"/>
      <c r="G143" s="2"/>
      <c r="H143" s="18"/>
      <c r="I143" s="2"/>
      <c r="J143" s="18"/>
      <c r="K143" s="2"/>
      <c r="L143" s="18"/>
      <c r="M143" s="2"/>
      <c r="N143" s="18"/>
      <c r="O143" s="17"/>
      <c r="P143" s="18"/>
    </row>
    <row r="144" spans="1:16" ht="12.75" customHeight="1">
      <c r="A144" s="4">
        <f t="shared" si="21"/>
        <v>1</v>
      </c>
      <c r="B144" s="7" t="s">
        <v>135</v>
      </c>
      <c r="C144" s="7" t="s">
        <v>137</v>
      </c>
      <c r="D144" s="45">
        <f>(E144*100)/$E$151</f>
        <v>28.095111157953774</v>
      </c>
      <c r="E144" s="2">
        <v>3833236</v>
      </c>
      <c r="F144" s="2">
        <v>3698255</v>
      </c>
      <c r="G144" s="2">
        <v>-4622138</v>
      </c>
      <c r="H144" s="18">
        <f aca="true" t="shared" si="22" ref="H144:H150">+(G144*100)/F144</f>
        <v>-124.98159267005656</v>
      </c>
      <c r="I144" s="2">
        <v>0</v>
      </c>
      <c r="J144" s="18">
        <f aca="true" t="shared" si="23" ref="J144:J150">+(I144*100)/F144</f>
        <v>0</v>
      </c>
      <c r="K144" s="2">
        <v>-2103168</v>
      </c>
      <c r="L144" s="18">
        <f aca="true" t="shared" si="24" ref="L144:L150">+(K144*100)/F144</f>
        <v>-56.869199122288755</v>
      </c>
      <c r="M144" s="2">
        <v>0</v>
      </c>
      <c r="N144" s="18">
        <f aca="true" t="shared" si="25" ref="N144:N150">+(M144*100)/F144</f>
        <v>0</v>
      </c>
      <c r="O144" s="17">
        <v>-3027051</v>
      </c>
      <c r="P144" s="18">
        <f aca="true" t="shared" si="26" ref="P144:P150">+(O144*100)/F144</f>
        <v>-81.8507917923453</v>
      </c>
    </row>
    <row r="145" spans="1:16" ht="12.75" customHeight="1">
      <c r="A145" s="4">
        <f t="shared" si="21"/>
        <v>2</v>
      </c>
      <c r="B145" s="7" t="s">
        <v>135</v>
      </c>
      <c r="C145" s="7" t="s">
        <v>136</v>
      </c>
      <c r="D145" s="45">
        <f aca="true" t="shared" si="27" ref="D145:D151">(E145*100)/$E$151</f>
        <v>21.59711862904885</v>
      </c>
      <c r="E145" s="2">
        <v>2946664</v>
      </c>
      <c r="F145" s="2">
        <v>2953029</v>
      </c>
      <c r="G145" s="2">
        <v>-8796627</v>
      </c>
      <c r="H145" s="18">
        <f t="shared" si="22"/>
        <v>-297.8848836228835</v>
      </c>
      <c r="I145" s="2">
        <v>0</v>
      </c>
      <c r="J145" s="18">
        <f t="shared" si="23"/>
        <v>0</v>
      </c>
      <c r="K145" s="2">
        <v>-1312721</v>
      </c>
      <c r="L145" s="18">
        <f t="shared" si="24"/>
        <v>-44.453373129759306</v>
      </c>
      <c r="M145" s="2">
        <v>0</v>
      </c>
      <c r="N145" s="18">
        <f t="shared" si="25"/>
        <v>0</v>
      </c>
      <c r="O145" s="17">
        <v>-7156319</v>
      </c>
      <c r="P145" s="18">
        <f t="shared" si="26"/>
        <v>-242.3382567526428</v>
      </c>
    </row>
    <row r="146" spans="1:16" ht="12.75" customHeight="1">
      <c r="A146" s="4">
        <f t="shared" si="21"/>
        <v>3</v>
      </c>
      <c r="B146" s="7" t="s">
        <v>0</v>
      </c>
      <c r="C146" s="7" t="s">
        <v>16</v>
      </c>
      <c r="D146" s="45">
        <f t="shared" si="27"/>
        <v>19.075515932787848</v>
      </c>
      <c r="E146" s="2">
        <v>2602622</v>
      </c>
      <c r="F146" s="2">
        <v>2297742</v>
      </c>
      <c r="G146" s="2">
        <v>-2538296</v>
      </c>
      <c r="H146" s="18">
        <f t="shared" si="22"/>
        <v>-110.46914753701678</v>
      </c>
      <c r="I146" s="2">
        <v>-122495</v>
      </c>
      <c r="J146" s="18">
        <f t="shared" si="23"/>
        <v>-5.3311033179530165</v>
      </c>
      <c r="K146" s="2">
        <v>-707955</v>
      </c>
      <c r="L146" s="18">
        <f t="shared" si="24"/>
        <v>-30.810900440519433</v>
      </c>
      <c r="M146" s="2">
        <v>0</v>
      </c>
      <c r="N146" s="18">
        <f t="shared" si="25"/>
        <v>0</v>
      </c>
      <c r="O146" s="17">
        <v>-1071004</v>
      </c>
      <c r="P146" s="18">
        <f t="shared" si="26"/>
        <v>-46.61115129548922</v>
      </c>
    </row>
    <row r="147" spans="1:16" ht="12.75" customHeight="1">
      <c r="A147" s="4">
        <f t="shared" si="21"/>
        <v>4</v>
      </c>
      <c r="B147" s="7" t="s">
        <v>0</v>
      </c>
      <c r="C147" s="7" t="s">
        <v>10</v>
      </c>
      <c r="D147" s="45">
        <f t="shared" si="27"/>
        <v>13.44756069486007</v>
      </c>
      <c r="E147" s="2">
        <v>1834756</v>
      </c>
      <c r="F147" s="2">
        <v>507804</v>
      </c>
      <c r="G147" s="2">
        <v>-586114</v>
      </c>
      <c r="H147" s="18">
        <f t="shared" si="22"/>
        <v>-115.42130428275476</v>
      </c>
      <c r="I147" s="2">
        <v>-156815</v>
      </c>
      <c r="J147" s="18">
        <f t="shared" si="23"/>
        <v>-30.88100920827721</v>
      </c>
      <c r="K147" s="2">
        <v>-620926</v>
      </c>
      <c r="L147" s="18">
        <f t="shared" si="24"/>
        <v>-122.27670518546526</v>
      </c>
      <c r="M147" s="2">
        <v>335239</v>
      </c>
      <c r="N147" s="18">
        <f t="shared" si="25"/>
        <v>66.0174004143331</v>
      </c>
      <c r="O147" s="17">
        <v>-520812</v>
      </c>
      <c r="P147" s="18">
        <f t="shared" si="26"/>
        <v>-102.56161826216415</v>
      </c>
    </row>
    <row r="148" spans="1:16" ht="12.75" customHeight="1">
      <c r="A148" s="4">
        <f t="shared" si="21"/>
        <v>5</v>
      </c>
      <c r="B148" s="7" t="s">
        <v>135</v>
      </c>
      <c r="C148" s="7" t="s">
        <v>138</v>
      </c>
      <c r="D148" s="45">
        <f t="shared" si="27"/>
        <v>7.85321050620638</v>
      </c>
      <c r="E148" s="2">
        <v>1071475</v>
      </c>
      <c r="F148" s="2">
        <v>1067811</v>
      </c>
      <c r="G148" s="2">
        <v>-627467</v>
      </c>
      <c r="H148" s="18">
        <f t="shared" si="22"/>
        <v>-58.76199065190375</v>
      </c>
      <c r="I148" s="2">
        <v>0</v>
      </c>
      <c r="J148" s="18">
        <f t="shared" si="23"/>
        <v>0</v>
      </c>
      <c r="K148" s="2">
        <v>-335812</v>
      </c>
      <c r="L148" s="18">
        <f t="shared" si="24"/>
        <v>-31.448636509644498</v>
      </c>
      <c r="M148" s="2">
        <v>0</v>
      </c>
      <c r="N148" s="18">
        <f t="shared" si="25"/>
        <v>0</v>
      </c>
      <c r="O148" s="17">
        <v>104532</v>
      </c>
      <c r="P148" s="18">
        <f t="shared" si="26"/>
        <v>9.789372838451749</v>
      </c>
    </row>
    <row r="149" spans="1:16" ht="12.75" customHeight="1">
      <c r="A149" s="4">
        <f t="shared" si="21"/>
        <v>6</v>
      </c>
      <c r="B149" s="7" t="s">
        <v>135</v>
      </c>
      <c r="C149" s="7" t="s">
        <v>140</v>
      </c>
      <c r="D149" s="45">
        <f t="shared" si="27"/>
        <v>6.301646691390504</v>
      </c>
      <c r="E149" s="2">
        <v>859783</v>
      </c>
      <c r="F149" s="2">
        <v>567170</v>
      </c>
      <c r="G149" s="2">
        <v>-2203727</v>
      </c>
      <c r="H149" s="18">
        <f t="shared" si="22"/>
        <v>-388.5478780612515</v>
      </c>
      <c r="I149" s="2">
        <v>0</v>
      </c>
      <c r="J149" s="18">
        <f t="shared" si="23"/>
        <v>0</v>
      </c>
      <c r="K149" s="2">
        <v>-379449</v>
      </c>
      <c r="L149" s="18">
        <f t="shared" si="24"/>
        <v>-66.9021633725338</v>
      </c>
      <c r="M149" s="2">
        <v>0</v>
      </c>
      <c r="N149" s="18">
        <f t="shared" si="25"/>
        <v>0</v>
      </c>
      <c r="O149" s="17">
        <v>-2016006</v>
      </c>
      <c r="P149" s="18">
        <f t="shared" si="26"/>
        <v>-355.45004143378526</v>
      </c>
    </row>
    <row r="150" spans="1:16" ht="12.75" customHeight="1">
      <c r="A150" s="4">
        <f t="shared" si="21"/>
        <v>7</v>
      </c>
      <c r="B150" s="7" t="s">
        <v>135</v>
      </c>
      <c r="C150" s="7" t="s">
        <v>139</v>
      </c>
      <c r="D150" s="45">
        <f t="shared" si="27"/>
        <v>3.6298363877525754</v>
      </c>
      <c r="E150" s="2">
        <v>495247</v>
      </c>
      <c r="F150" s="2">
        <v>483345</v>
      </c>
      <c r="G150" s="2">
        <v>-169306</v>
      </c>
      <c r="H150" s="18">
        <f t="shared" si="22"/>
        <v>-35.0279820831911</v>
      </c>
      <c r="I150" s="2">
        <v>0</v>
      </c>
      <c r="J150" s="18">
        <f t="shared" si="23"/>
        <v>0</v>
      </c>
      <c r="K150" s="2">
        <v>-308014</v>
      </c>
      <c r="L150" s="18">
        <f t="shared" si="24"/>
        <v>-63.72549628112425</v>
      </c>
      <c r="M150" s="2">
        <v>0</v>
      </c>
      <c r="N150" s="18">
        <f t="shared" si="25"/>
        <v>0</v>
      </c>
      <c r="O150" s="17">
        <v>6025</v>
      </c>
      <c r="P150" s="18">
        <f t="shared" si="26"/>
        <v>1.2465216356846558</v>
      </c>
    </row>
    <row r="151" spans="1:16" s="3" customFormat="1" ht="12.75" customHeight="1">
      <c r="A151" s="4"/>
      <c r="B151" s="24" t="s">
        <v>161</v>
      </c>
      <c r="C151" s="23"/>
      <c r="D151" s="46">
        <f t="shared" si="27"/>
        <v>100</v>
      </c>
      <c r="E151" s="20">
        <v>13643783</v>
      </c>
      <c r="F151" s="20">
        <v>11575156</v>
      </c>
      <c r="G151" s="20">
        <v>-19683548</v>
      </c>
      <c r="H151" s="21">
        <v>-170.0499587219386</v>
      </c>
      <c r="I151" s="20">
        <v>-279310</v>
      </c>
      <c r="J151" s="21">
        <v>-2.4130128354209655</v>
      </c>
      <c r="K151" s="20">
        <v>-5768045</v>
      </c>
      <c r="L151" s="21">
        <v>-49.831250654418824</v>
      </c>
      <c r="M151" s="20">
        <v>335239</v>
      </c>
      <c r="N151" s="21">
        <v>2.89619422839744</v>
      </c>
      <c r="O151" s="22">
        <v>-13820508</v>
      </c>
      <c r="P151" s="21">
        <v>-119.39802798338096</v>
      </c>
    </row>
    <row r="152" spans="2:16" ht="12.75" customHeight="1">
      <c r="B152" s="29"/>
      <c r="C152" s="15"/>
      <c r="D152" s="15"/>
      <c r="F152" s="2"/>
      <c r="G152" s="2"/>
      <c r="H152" s="18"/>
      <c r="I152" s="2"/>
      <c r="J152" s="18"/>
      <c r="K152" s="2"/>
      <c r="L152" s="18"/>
      <c r="M152" s="2"/>
      <c r="N152" s="18"/>
      <c r="O152" s="17"/>
      <c r="P152" s="18"/>
    </row>
    <row r="153" spans="2:16" ht="12.75" customHeight="1">
      <c r="B153" s="29"/>
      <c r="C153" s="15"/>
      <c r="D153" s="15"/>
      <c r="E153" s="2"/>
      <c r="F153" s="2"/>
      <c r="G153" s="2"/>
      <c r="H153" s="18"/>
      <c r="I153" s="2"/>
      <c r="J153" s="18"/>
      <c r="K153" s="2"/>
      <c r="L153" s="18"/>
      <c r="M153" s="2"/>
      <c r="N153" s="18"/>
      <c r="O153" s="17"/>
      <c r="P153" s="18"/>
    </row>
    <row r="154" spans="2:16" ht="12.75" customHeight="1">
      <c r="B154" s="29"/>
      <c r="C154" s="15"/>
      <c r="D154" s="15"/>
      <c r="E154" s="2"/>
      <c r="F154" s="2"/>
      <c r="G154" s="2"/>
      <c r="H154" s="18"/>
      <c r="I154" s="2"/>
      <c r="J154" s="18"/>
      <c r="K154" s="2"/>
      <c r="L154" s="18"/>
      <c r="M154" s="2"/>
      <c r="N154" s="18"/>
      <c r="O154" s="17"/>
      <c r="P154" s="18"/>
    </row>
    <row r="155" spans="2:16" ht="12.75" customHeight="1">
      <c r="B155" s="28" t="s">
        <v>166</v>
      </c>
      <c r="C155" s="15"/>
      <c r="D155" s="15"/>
      <c r="E155" s="2"/>
      <c r="F155" s="2"/>
      <c r="G155" s="2"/>
      <c r="H155" s="18"/>
      <c r="I155" s="2"/>
      <c r="J155" s="18"/>
      <c r="K155" s="2"/>
      <c r="L155" s="18"/>
      <c r="M155" s="2"/>
      <c r="N155" s="18"/>
      <c r="O155" s="17"/>
      <c r="P155" s="18"/>
    </row>
    <row r="156" spans="1:17" ht="12.75" customHeight="1">
      <c r="A156" s="4">
        <f t="shared" si="21"/>
        <v>1</v>
      </c>
      <c r="B156" s="7" t="s">
        <v>79</v>
      </c>
      <c r="C156" s="7" t="s">
        <v>121</v>
      </c>
      <c r="D156" s="45">
        <f>(E156*100)/$E$181</f>
        <v>11.798029826081255</v>
      </c>
      <c r="E156" s="2">
        <v>61239448</v>
      </c>
      <c r="F156" s="2">
        <v>60786768</v>
      </c>
      <c r="G156" s="2">
        <v>-44242020</v>
      </c>
      <c r="H156" s="18">
        <f>+(G156*100)/F156</f>
        <v>-72.78231999437773</v>
      </c>
      <c r="I156" s="2">
        <v>-3520940</v>
      </c>
      <c r="J156" s="18">
        <f>+(I156*100)/F156</f>
        <v>-5.792280319953843</v>
      </c>
      <c r="K156" s="2">
        <v>-16079087</v>
      </c>
      <c r="L156" s="18">
        <f>+(K156*100)/F156</f>
        <v>-26.45162348490053</v>
      </c>
      <c r="M156" s="2">
        <v>12692</v>
      </c>
      <c r="N156" s="18">
        <f>+(M156*100)/F156</f>
        <v>0.0208795440481389</v>
      </c>
      <c r="O156" s="2">
        <v>-4270329</v>
      </c>
      <c r="P156" s="18">
        <f>+(O156*100)/F156</f>
        <v>-7.025096317014255</v>
      </c>
      <c r="Q156" s="7"/>
    </row>
    <row r="157" spans="1:17" ht="12.75" customHeight="1">
      <c r="A157" s="4">
        <f t="shared" si="21"/>
        <v>2</v>
      </c>
      <c r="B157" s="7" t="s">
        <v>79</v>
      </c>
      <c r="C157" s="7" t="s">
        <v>128</v>
      </c>
      <c r="D157" s="45">
        <f aca="true" t="shared" si="28" ref="D157:D181">(E157*100)/$E$181</f>
        <v>11.414197386185737</v>
      </c>
      <c r="E157" s="2">
        <v>59247108</v>
      </c>
      <c r="F157" s="2">
        <v>56059112</v>
      </c>
      <c r="G157" s="2">
        <v>-40311640</v>
      </c>
      <c r="H157" s="18">
        <f aca="true" t="shared" si="29" ref="H157:H175">+(G157*100)/F157</f>
        <v>-71.90916616731282</v>
      </c>
      <c r="I157" s="2">
        <v>-8258527</v>
      </c>
      <c r="J157" s="18">
        <f aca="true" t="shared" si="30" ref="J157:J175">+(I157*100)/F157</f>
        <v>-14.731819155465752</v>
      </c>
      <c r="K157" s="2">
        <v>-11009599</v>
      </c>
      <c r="L157" s="18">
        <f aca="true" t="shared" si="31" ref="L157:L175">+(K157*100)/F157</f>
        <v>-19.639267564566488</v>
      </c>
      <c r="M157" s="2">
        <v>0</v>
      </c>
      <c r="N157" s="18">
        <f aca="true" t="shared" si="32" ref="N157:N175">+(M157*100)/F157</f>
        <v>0</v>
      </c>
      <c r="O157" s="2">
        <v>-3520655</v>
      </c>
      <c r="P157" s="18">
        <f aca="true" t="shared" si="33" ref="P157:P175">+(O157*100)/F157</f>
        <v>-6.280254671176382</v>
      </c>
      <c r="Q157" s="7"/>
    </row>
    <row r="158" spans="1:17" ht="12.75" customHeight="1">
      <c r="A158" s="4">
        <f t="shared" si="21"/>
        <v>3</v>
      </c>
      <c r="B158" s="7" t="s">
        <v>79</v>
      </c>
      <c r="C158" s="7" t="s">
        <v>123</v>
      </c>
      <c r="D158" s="45">
        <f t="shared" si="28"/>
        <v>9.963420422085912</v>
      </c>
      <c r="E158" s="2">
        <v>51716632</v>
      </c>
      <c r="F158" s="2">
        <v>50223372</v>
      </c>
      <c r="G158" s="2">
        <v>-41905304</v>
      </c>
      <c r="H158" s="18">
        <f t="shared" si="29"/>
        <v>-83.437854391776</v>
      </c>
      <c r="I158" s="2">
        <v>-1890163</v>
      </c>
      <c r="J158" s="18">
        <f t="shared" si="30"/>
        <v>-3.763512732677527</v>
      </c>
      <c r="K158" s="2">
        <v>-10465180</v>
      </c>
      <c r="L158" s="18">
        <f t="shared" si="31"/>
        <v>-20.837270743191038</v>
      </c>
      <c r="M158" s="2">
        <v>0</v>
      </c>
      <c r="N158" s="18">
        <f t="shared" si="32"/>
        <v>0</v>
      </c>
      <c r="O158" s="2">
        <v>-4239273</v>
      </c>
      <c r="P158" s="18">
        <f t="shared" si="33"/>
        <v>-8.440837066854053</v>
      </c>
      <c r="Q158" s="7"/>
    </row>
    <row r="159" spans="1:17" ht="12.75" customHeight="1">
      <c r="A159" s="4">
        <f t="shared" si="21"/>
        <v>4</v>
      </c>
      <c r="B159" s="7" t="s">
        <v>79</v>
      </c>
      <c r="C159" s="7" t="s">
        <v>122</v>
      </c>
      <c r="D159" s="45">
        <f t="shared" si="28"/>
        <v>9.651061877143803</v>
      </c>
      <c r="E159" s="2">
        <v>50095288</v>
      </c>
      <c r="F159" s="2">
        <v>51176448</v>
      </c>
      <c r="G159" s="2">
        <v>-35748552</v>
      </c>
      <c r="H159" s="18">
        <f t="shared" si="29"/>
        <v>-69.85352324569301</v>
      </c>
      <c r="I159" s="2">
        <v>-4904047</v>
      </c>
      <c r="J159" s="18">
        <f t="shared" si="30"/>
        <v>-9.58262480428497</v>
      </c>
      <c r="K159" s="2">
        <v>-14933876</v>
      </c>
      <c r="L159" s="18">
        <f t="shared" si="31"/>
        <v>-29.181149891450065</v>
      </c>
      <c r="M159" s="2">
        <v>0</v>
      </c>
      <c r="N159" s="18">
        <f t="shared" si="32"/>
        <v>0</v>
      </c>
      <c r="O159" s="2">
        <v>-4410028</v>
      </c>
      <c r="P159" s="18">
        <f t="shared" si="33"/>
        <v>-8.617299895451907</v>
      </c>
      <c r="Q159" s="7"/>
    </row>
    <row r="160" spans="1:17" ht="12.75" customHeight="1">
      <c r="A160" s="4">
        <f t="shared" si="21"/>
        <v>5</v>
      </c>
      <c r="B160" s="7" t="s">
        <v>79</v>
      </c>
      <c r="C160" s="7" t="s">
        <v>124</v>
      </c>
      <c r="D160" s="45">
        <f t="shared" si="28"/>
        <v>8.085530892566107</v>
      </c>
      <c r="E160" s="2">
        <v>41969164</v>
      </c>
      <c r="F160" s="2">
        <v>39688448</v>
      </c>
      <c r="G160" s="2">
        <v>-35317320</v>
      </c>
      <c r="H160" s="18">
        <f t="shared" si="29"/>
        <v>-88.98639725090787</v>
      </c>
      <c r="I160" s="2">
        <v>-2226224</v>
      </c>
      <c r="J160" s="18">
        <f t="shared" si="30"/>
        <v>-5.609249321112279</v>
      </c>
      <c r="K160" s="2">
        <v>-8282692</v>
      </c>
      <c r="L160" s="18">
        <f t="shared" si="31"/>
        <v>-20.8692766217515</v>
      </c>
      <c r="M160" s="2">
        <v>0</v>
      </c>
      <c r="N160" s="18">
        <f t="shared" si="32"/>
        <v>0</v>
      </c>
      <c r="O160" s="2">
        <v>-6196843</v>
      </c>
      <c r="P160" s="18">
        <f t="shared" si="33"/>
        <v>-15.613719639528359</v>
      </c>
      <c r="Q160" s="7"/>
    </row>
    <row r="161" spans="1:17" ht="12.75" customHeight="1">
      <c r="A161" s="4">
        <f t="shared" si="21"/>
        <v>6</v>
      </c>
      <c r="B161" s="7" t="s">
        <v>79</v>
      </c>
      <c r="C161" s="7" t="s">
        <v>117</v>
      </c>
      <c r="D161" s="45">
        <f t="shared" si="28"/>
        <v>7.784633724454391</v>
      </c>
      <c r="E161" s="2">
        <v>40407312</v>
      </c>
      <c r="F161" s="2">
        <v>39123936</v>
      </c>
      <c r="G161" s="2">
        <v>-29657400</v>
      </c>
      <c r="H161" s="18">
        <f t="shared" si="29"/>
        <v>-75.80372281561856</v>
      </c>
      <c r="I161" s="2">
        <v>-3523724</v>
      </c>
      <c r="J161" s="18">
        <f t="shared" si="30"/>
        <v>-9.006568255300285</v>
      </c>
      <c r="K161" s="2">
        <v>-6029840</v>
      </c>
      <c r="L161" s="18">
        <f t="shared" si="31"/>
        <v>-15.412150761109515</v>
      </c>
      <c r="M161" s="2">
        <v>0</v>
      </c>
      <c r="N161" s="18">
        <f t="shared" si="32"/>
        <v>0</v>
      </c>
      <c r="O161" s="2">
        <v>-87027</v>
      </c>
      <c r="P161" s="18">
        <f t="shared" si="33"/>
        <v>-0.22243927604829944</v>
      </c>
      <c r="Q161" s="7"/>
    </row>
    <row r="162" spans="1:17" ht="12.75" customHeight="1">
      <c r="A162" s="4">
        <f t="shared" si="21"/>
        <v>7</v>
      </c>
      <c r="B162" s="7" t="s">
        <v>79</v>
      </c>
      <c r="C162" s="7" t="s">
        <v>119</v>
      </c>
      <c r="D162" s="45">
        <f t="shared" si="28"/>
        <v>7.767858947957115</v>
      </c>
      <c r="E162" s="2">
        <v>40320240</v>
      </c>
      <c r="F162" s="2">
        <v>39474928</v>
      </c>
      <c r="G162" s="2">
        <v>-27825172</v>
      </c>
      <c r="H162" s="18">
        <f t="shared" si="29"/>
        <v>-70.48821469668039</v>
      </c>
      <c r="I162" s="2">
        <v>-3389819</v>
      </c>
      <c r="J162" s="18">
        <f t="shared" si="30"/>
        <v>-8.587270887485849</v>
      </c>
      <c r="K162" s="2">
        <v>-6512234</v>
      </c>
      <c r="L162" s="18">
        <f t="shared" si="31"/>
        <v>-16.4971396527943</v>
      </c>
      <c r="M162" s="2">
        <v>0</v>
      </c>
      <c r="N162" s="18">
        <f t="shared" si="32"/>
        <v>0</v>
      </c>
      <c r="O162" s="2">
        <v>178542</v>
      </c>
      <c r="P162" s="18">
        <f t="shared" si="33"/>
        <v>0.4522921485759265</v>
      </c>
      <c r="Q162" s="7"/>
    </row>
    <row r="163" spans="1:17" ht="12.75" customHeight="1">
      <c r="A163" s="4">
        <f t="shared" si="21"/>
        <v>8</v>
      </c>
      <c r="B163" s="7" t="s">
        <v>79</v>
      </c>
      <c r="C163" s="7" t="s">
        <v>116</v>
      </c>
      <c r="D163" s="45">
        <f t="shared" si="28"/>
        <v>7.52533365577976</v>
      </c>
      <c r="E163" s="2">
        <v>39061376</v>
      </c>
      <c r="F163" s="2">
        <v>46539384</v>
      </c>
      <c r="G163" s="2">
        <v>-48082516</v>
      </c>
      <c r="H163" s="18">
        <f t="shared" si="29"/>
        <v>-103.31575510324761</v>
      </c>
      <c r="I163" s="2">
        <v>-6582440</v>
      </c>
      <c r="J163" s="18">
        <f t="shared" si="30"/>
        <v>-14.143805599145876</v>
      </c>
      <c r="K163" s="2">
        <v>-2153308</v>
      </c>
      <c r="L163" s="18">
        <f t="shared" si="31"/>
        <v>-4.626851098845657</v>
      </c>
      <c r="M163" s="2">
        <v>0</v>
      </c>
      <c r="N163" s="18">
        <f t="shared" si="32"/>
        <v>0</v>
      </c>
      <c r="O163" s="2">
        <v>-278879</v>
      </c>
      <c r="P163" s="18">
        <f t="shared" si="33"/>
        <v>-0.5992322545566998</v>
      </c>
      <c r="Q163" s="7"/>
    </row>
    <row r="164" spans="1:17" ht="12.75" customHeight="1">
      <c r="A164" s="4">
        <f t="shared" si="21"/>
        <v>9</v>
      </c>
      <c r="B164" s="7" t="s">
        <v>79</v>
      </c>
      <c r="C164" s="7" t="s">
        <v>120</v>
      </c>
      <c r="D164" s="45">
        <f t="shared" si="28"/>
        <v>6.6218985066761515</v>
      </c>
      <c r="E164" s="2">
        <v>34371960</v>
      </c>
      <c r="F164" s="2">
        <v>33168768</v>
      </c>
      <c r="G164" s="2">
        <v>-27223056</v>
      </c>
      <c r="H164" s="18">
        <f t="shared" si="29"/>
        <v>-82.07436586128252</v>
      </c>
      <c r="I164" s="2">
        <v>-3142677</v>
      </c>
      <c r="J164" s="18">
        <f t="shared" si="30"/>
        <v>-9.474807746853909</v>
      </c>
      <c r="K164" s="2">
        <v>-4155584</v>
      </c>
      <c r="L164" s="18">
        <f t="shared" si="31"/>
        <v>-12.528605222840957</v>
      </c>
      <c r="M164" s="2">
        <v>0</v>
      </c>
      <c r="N164" s="18">
        <f t="shared" si="32"/>
        <v>0</v>
      </c>
      <c r="O164" s="2">
        <v>-2741877</v>
      </c>
      <c r="P164" s="18">
        <f t="shared" si="33"/>
        <v>-8.266442093960197</v>
      </c>
      <c r="Q164" s="7"/>
    </row>
    <row r="165" spans="1:17" ht="12.75" customHeight="1">
      <c r="A165" s="4">
        <f t="shared" si="21"/>
        <v>10</v>
      </c>
      <c r="B165" s="7" t="s">
        <v>79</v>
      </c>
      <c r="C165" s="13" t="s">
        <v>127</v>
      </c>
      <c r="D165" s="45">
        <f t="shared" si="28"/>
        <v>4.740881430738936</v>
      </c>
      <c r="E165" s="2">
        <v>24608258</v>
      </c>
      <c r="F165" s="2">
        <v>20997164</v>
      </c>
      <c r="G165" s="2">
        <v>-13285538</v>
      </c>
      <c r="H165" s="18">
        <f t="shared" si="29"/>
        <v>-63.27301153622461</v>
      </c>
      <c r="I165" s="2">
        <v>-2370913</v>
      </c>
      <c r="J165" s="18">
        <f t="shared" si="30"/>
        <v>-11.291586806675415</v>
      </c>
      <c r="K165" s="2">
        <v>-2825486</v>
      </c>
      <c r="L165" s="18">
        <f t="shared" si="31"/>
        <v>-13.456512508070137</v>
      </c>
      <c r="M165" s="2">
        <v>56496</v>
      </c>
      <c r="N165" s="18">
        <f t="shared" si="32"/>
        <v>0.2690649080037666</v>
      </c>
      <c r="O165" s="2">
        <v>2043832</v>
      </c>
      <c r="P165" s="18">
        <f t="shared" si="33"/>
        <v>9.73384786631185</v>
      </c>
      <c r="Q165" s="13"/>
    </row>
    <row r="166" spans="1:17" ht="12.75" customHeight="1">
      <c r="A166" s="4">
        <f t="shared" si="21"/>
        <v>11</v>
      </c>
      <c r="B166" s="7" t="s">
        <v>79</v>
      </c>
      <c r="C166" s="7" t="s">
        <v>126</v>
      </c>
      <c r="D166" s="45">
        <f t="shared" si="28"/>
        <v>3.58082757251703</v>
      </c>
      <c r="E166" s="2">
        <v>18586824</v>
      </c>
      <c r="F166" s="2">
        <v>19406444</v>
      </c>
      <c r="G166" s="2">
        <v>-12924727</v>
      </c>
      <c r="H166" s="18">
        <f t="shared" si="29"/>
        <v>-66.60018187773092</v>
      </c>
      <c r="I166" s="2">
        <v>-2292605</v>
      </c>
      <c r="J166" s="18">
        <f t="shared" si="30"/>
        <v>-11.81362747343099</v>
      </c>
      <c r="K166" s="2">
        <v>-2063763</v>
      </c>
      <c r="L166" s="18">
        <f t="shared" si="31"/>
        <v>-10.634421226268966</v>
      </c>
      <c r="M166" s="2">
        <v>18750</v>
      </c>
      <c r="N166" s="18">
        <f t="shared" si="32"/>
        <v>0.09661739162517358</v>
      </c>
      <c r="O166" s="2">
        <v>1896018</v>
      </c>
      <c r="P166" s="18">
        <f t="shared" si="33"/>
        <v>9.770043393833513</v>
      </c>
      <c r="Q166" s="7"/>
    </row>
    <row r="167" spans="1:16" ht="12.75" customHeight="1">
      <c r="A167" s="4">
        <f t="shared" si="21"/>
        <v>12</v>
      </c>
      <c r="B167" s="7" t="s">
        <v>0</v>
      </c>
      <c r="C167" s="11" t="s">
        <v>150</v>
      </c>
      <c r="D167" s="45">
        <f t="shared" si="28"/>
        <v>2.9488200667446995</v>
      </c>
      <c r="E167" s="2">
        <v>15306294</v>
      </c>
      <c r="F167" s="2">
        <v>16860778</v>
      </c>
      <c r="G167" s="2">
        <v>-10527527</v>
      </c>
      <c r="H167" s="18">
        <f t="shared" si="29"/>
        <v>-62.43796697874796</v>
      </c>
      <c r="I167" s="2">
        <v>-1888361</v>
      </c>
      <c r="J167" s="18">
        <f t="shared" si="30"/>
        <v>-11.199726370870906</v>
      </c>
      <c r="K167" s="2">
        <v>-1135157</v>
      </c>
      <c r="L167" s="18">
        <f t="shared" si="31"/>
        <v>-6.732530373153599</v>
      </c>
      <c r="M167" s="2">
        <v>0</v>
      </c>
      <c r="N167" s="18">
        <f t="shared" si="32"/>
        <v>0</v>
      </c>
      <c r="O167" s="17">
        <v>3329878</v>
      </c>
      <c r="P167" s="18">
        <f t="shared" si="33"/>
        <v>19.749254749691858</v>
      </c>
    </row>
    <row r="168" spans="1:16" ht="12.75" customHeight="1">
      <c r="A168" s="4">
        <f t="shared" si="21"/>
        <v>13</v>
      </c>
      <c r="B168" s="7" t="s">
        <v>0</v>
      </c>
      <c r="C168" s="7" t="s">
        <v>14</v>
      </c>
      <c r="D168" s="45">
        <f t="shared" si="28"/>
        <v>1.5562959183546474</v>
      </c>
      <c r="E168" s="2">
        <v>8078188</v>
      </c>
      <c r="F168" s="2">
        <v>9576884</v>
      </c>
      <c r="G168" s="2">
        <v>-5507741</v>
      </c>
      <c r="H168" s="18">
        <f>+(G168*100)/F168</f>
        <v>-57.51078325685056</v>
      </c>
      <c r="I168" s="2">
        <v>-786788</v>
      </c>
      <c r="J168" s="18">
        <f>+(I168*100)/F168</f>
        <v>-8.215490549953408</v>
      </c>
      <c r="K168" s="2">
        <v>-2595030</v>
      </c>
      <c r="L168" s="18">
        <f>+(K168*100)/F168</f>
        <v>-27.096809358868708</v>
      </c>
      <c r="M168" s="2">
        <v>-3601</v>
      </c>
      <c r="N168" s="18">
        <f>+(M168*100)/F168</f>
        <v>-0.03760095663683511</v>
      </c>
      <c r="O168" s="17">
        <v>431134</v>
      </c>
      <c r="P168" s="18">
        <f>+(O168*100)/F168</f>
        <v>4.501819172081441</v>
      </c>
    </row>
    <row r="169" spans="1:17" ht="12.75" customHeight="1">
      <c r="A169" s="4">
        <f t="shared" si="21"/>
        <v>14</v>
      </c>
      <c r="B169" s="7" t="s">
        <v>79</v>
      </c>
      <c r="C169" s="7" t="s">
        <v>118</v>
      </c>
      <c r="D169" s="45">
        <f t="shared" si="28"/>
        <v>1.339677206308008</v>
      </c>
      <c r="E169" s="2">
        <v>6953796</v>
      </c>
      <c r="F169" s="2">
        <v>6612919</v>
      </c>
      <c r="G169" s="2">
        <v>-4298331</v>
      </c>
      <c r="H169" s="18">
        <f>+(G169*100)/F169</f>
        <v>-64.99899666092992</v>
      </c>
      <c r="I169" s="2">
        <v>-930605</v>
      </c>
      <c r="J169" s="18">
        <f>+(I169*100)/F169</f>
        <v>-14.072529846501975</v>
      </c>
      <c r="K169" s="2">
        <v>-2032003</v>
      </c>
      <c r="L169" s="18">
        <f>+(K169*100)/F169</f>
        <v>-30.727776946912552</v>
      </c>
      <c r="M169" s="2">
        <v>0</v>
      </c>
      <c r="N169" s="18">
        <f>+(M169*100)/F169</f>
        <v>0</v>
      </c>
      <c r="O169" s="17">
        <v>-884260</v>
      </c>
      <c r="P169" s="18">
        <f>+(O169*100)/F169</f>
        <v>-13.371704688958083</v>
      </c>
      <c r="Q169" s="7"/>
    </row>
    <row r="170" spans="1:17" ht="12.75" customHeight="1">
      <c r="A170" s="4">
        <f t="shared" si="21"/>
        <v>15</v>
      </c>
      <c r="B170" s="7" t="s">
        <v>79</v>
      </c>
      <c r="C170" s="7" t="s">
        <v>129</v>
      </c>
      <c r="D170" s="45">
        <f t="shared" si="28"/>
        <v>1.166628371529812</v>
      </c>
      <c r="E170" s="2">
        <v>6055560</v>
      </c>
      <c r="F170" s="2">
        <v>5420336</v>
      </c>
      <c r="G170" s="2">
        <v>-4017890</v>
      </c>
      <c r="H170" s="18">
        <f>+(G170*100)/F170</f>
        <v>-74.12621652975018</v>
      </c>
      <c r="I170" s="2">
        <v>-358697</v>
      </c>
      <c r="J170" s="18">
        <f>+(I170*100)/F170</f>
        <v>-6.6176155869304045</v>
      </c>
      <c r="K170" s="2">
        <v>-1106023</v>
      </c>
      <c r="L170" s="18">
        <f>+(K170*100)/F170</f>
        <v>-20.40506344994111</v>
      </c>
      <c r="M170" s="2">
        <v>0</v>
      </c>
      <c r="N170" s="18">
        <f>+(M170*100)/F170</f>
        <v>0</v>
      </c>
      <c r="O170" s="17">
        <v>-98399</v>
      </c>
      <c r="P170" s="18">
        <f>+(O170*100)/F170</f>
        <v>-1.815367165430335</v>
      </c>
      <c r="Q170" s="7"/>
    </row>
    <row r="171" spans="1:19" ht="12.75" customHeight="1">
      <c r="A171" s="4">
        <f t="shared" si="21"/>
        <v>16</v>
      </c>
      <c r="B171" s="7" t="s">
        <v>0</v>
      </c>
      <c r="C171" s="7" t="s">
        <v>46</v>
      </c>
      <c r="D171" s="45">
        <f t="shared" si="28"/>
        <v>0.6801486791718767</v>
      </c>
      <c r="E171" s="2">
        <v>3530414</v>
      </c>
      <c r="F171" s="2">
        <v>2736617</v>
      </c>
      <c r="G171" s="2">
        <v>-644596</v>
      </c>
      <c r="H171" s="18">
        <f t="shared" si="29"/>
        <v>-23.55448351011486</v>
      </c>
      <c r="I171" s="2">
        <v>-90806</v>
      </c>
      <c r="J171" s="18">
        <f t="shared" si="30"/>
        <v>-3.318184459133302</v>
      </c>
      <c r="K171" s="2">
        <v>-1118285</v>
      </c>
      <c r="L171" s="18">
        <f t="shared" si="31"/>
        <v>-40.86377450699166</v>
      </c>
      <c r="M171" s="2">
        <v>0</v>
      </c>
      <c r="N171" s="18">
        <f t="shared" si="32"/>
        <v>0</v>
      </c>
      <c r="O171" s="2">
        <v>882931</v>
      </c>
      <c r="P171" s="18">
        <f t="shared" si="33"/>
        <v>32.26359406522725</v>
      </c>
      <c r="R171" s="7"/>
      <c r="S171" s="2"/>
    </row>
    <row r="172" spans="1:19" ht="12.75" customHeight="1">
      <c r="A172" s="4">
        <f t="shared" si="21"/>
        <v>17</v>
      </c>
      <c r="B172" s="7" t="s">
        <v>79</v>
      </c>
      <c r="C172" s="7" t="s">
        <v>125</v>
      </c>
      <c r="D172" s="45">
        <f t="shared" si="28"/>
        <v>0.6593568723463128</v>
      </c>
      <c r="E172" s="2">
        <v>3422491</v>
      </c>
      <c r="F172" s="2">
        <v>3114807</v>
      </c>
      <c r="G172" s="2">
        <v>-2931828</v>
      </c>
      <c r="H172" s="18">
        <f t="shared" si="29"/>
        <v>-94.12551082619244</v>
      </c>
      <c r="I172" s="2">
        <v>-47636</v>
      </c>
      <c r="J172" s="18">
        <f t="shared" si="30"/>
        <v>-1.5293403411511532</v>
      </c>
      <c r="K172" s="2">
        <v>-860162</v>
      </c>
      <c r="L172" s="18">
        <f t="shared" si="31"/>
        <v>-27.61525834505958</v>
      </c>
      <c r="M172" s="2">
        <v>0</v>
      </c>
      <c r="N172" s="18">
        <f t="shared" si="32"/>
        <v>0</v>
      </c>
      <c r="O172" s="2">
        <v>-1051988</v>
      </c>
      <c r="P172" s="18">
        <f t="shared" si="33"/>
        <v>-33.77377795799226</v>
      </c>
      <c r="Q172" s="7"/>
      <c r="R172" s="7"/>
      <c r="S172" s="2"/>
    </row>
    <row r="173" spans="1:19" ht="12.75" customHeight="1">
      <c r="A173" s="4">
        <f t="shared" si="21"/>
        <v>18</v>
      </c>
      <c r="B173" s="7" t="s">
        <v>0</v>
      </c>
      <c r="C173" s="7" t="s">
        <v>37</v>
      </c>
      <c r="D173" s="45">
        <f t="shared" si="28"/>
        <v>0.6590717443003742</v>
      </c>
      <c r="E173" s="2">
        <v>3421011</v>
      </c>
      <c r="F173" s="2">
        <v>3177322</v>
      </c>
      <c r="G173" s="2">
        <v>-2842008</v>
      </c>
      <c r="H173" s="18">
        <f t="shared" si="29"/>
        <v>-89.4466472079317</v>
      </c>
      <c r="I173" s="2">
        <v>-503427</v>
      </c>
      <c r="J173" s="18">
        <f t="shared" si="30"/>
        <v>-15.844380896868495</v>
      </c>
      <c r="K173" s="2">
        <v>-619878</v>
      </c>
      <c r="L173" s="18">
        <f t="shared" si="31"/>
        <v>-19.509448523001446</v>
      </c>
      <c r="M173" s="2">
        <v>8423</v>
      </c>
      <c r="N173" s="18">
        <f t="shared" si="32"/>
        <v>0.2650974625801225</v>
      </c>
      <c r="O173" s="2">
        <v>-779568</v>
      </c>
      <c r="P173" s="18">
        <f t="shared" si="33"/>
        <v>-24.535379165221528</v>
      </c>
      <c r="R173" s="7"/>
      <c r="S173" s="2"/>
    </row>
    <row r="174" spans="1:19" ht="12.75" customHeight="1">
      <c r="A174" s="4">
        <f t="shared" si="21"/>
        <v>19</v>
      </c>
      <c r="B174" s="7" t="s">
        <v>43</v>
      </c>
      <c r="C174" s="7" t="s">
        <v>45</v>
      </c>
      <c r="D174" s="45">
        <f t="shared" si="28"/>
        <v>0.4705497040237952</v>
      </c>
      <c r="E174" s="2">
        <v>2442459</v>
      </c>
      <c r="F174" s="2">
        <v>446705</v>
      </c>
      <c r="G174" s="2">
        <v>-3970336</v>
      </c>
      <c r="H174" s="18">
        <f t="shared" si="29"/>
        <v>-888.8049159960152</v>
      </c>
      <c r="I174" s="2">
        <v>-135145</v>
      </c>
      <c r="J174" s="18">
        <f t="shared" si="30"/>
        <v>-30.253746879931946</v>
      </c>
      <c r="K174" s="2">
        <v>-260140</v>
      </c>
      <c r="L174" s="18">
        <f t="shared" si="31"/>
        <v>-58.23530070180544</v>
      </c>
      <c r="M174" s="2">
        <v>0</v>
      </c>
      <c r="N174" s="18">
        <f t="shared" si="32"/>
        <v>0</v>
      </c>
      <c r="O174" s="2">
        <v>-3918917</v>
      </c>
      <c r="P174" s="18">
        <f t="shared" si="33"/>
        <v>-877.2941874391377</v>
      </c>
      <c r="R174" s="7"/>
      <c r="S174" s="2"/>
    </row>
    <row r="175" spans="1:19" ht="12.75" customHeight="1">
      <c r="A175" s="4">
        <f t="shared" si="21"/>
        <v>20</v>
      </c>
      <c r="B175" s="7" t="s">
        <v>43</v>
      </c>
      <c r="C175" s="7" t="s">
        <v>44</v>
      </c>
      <c r="D175" s="45">
        <f t="shared" si="28"/>
        <v>0.4632122805389177</v>
      </c>
      <c r="E175" s="2">
        <v>2404373</v>
      </c>
      <c r="F175" s="2">
        <v>1894966</v>
      </c>
      <c r="G175" s="2">
        <v>-1668783</v>
      </c>
      <c r="H175" s="18">
        <f t="shared" si="29"/>
        <v>-88.064007480873</v>
      </c>
      <c r="I175" s="2">
        <v>-205749</v>
      </c>
      <c r="J175" s="18">
        <f t="shared" si="30"/>
        <v>-10.857661826122474</v>
      </c>
      <c r="K175" s="2">
        <v>-327625</v>
      </c>
      <c r="L175" s="18">
        <f t="shared" si="31"/>
        <v>-17.289228408319726</v>
      </c>
      <c r="M175" s="2">
        <v>0</v>
      </c>
      <c r="N175" s="18">
        <f t="shared" si="32"/>
        <v>0</v>
      </c>
      <c r="O175" s="2">
        <v>-307191</v>
      </c>
      <c r="P175" s="18">
        <f t="shared" si="33"/>
        <v>-16.21089771531521</v>
      </c>
      <c r="R175" s="7"/>
      <c r="S175" s="2"/>
    </row>
    <row r="176" spans="1:19" ht="12.75" customHeight="1">
      <c r="A176" s="4">
        <f t="shared" si="21"/>
        <v>21</v>
      </c>
      <c r="B176" s="7" t="s">
        <v>0</v>
      </c>
      <c r="C176" s="7" t="s">
        <v>11</v>
      </c>
      <c r="D176" s="45">
        <f t="shared" si="28"/>
        <v>0.41010698932876305</v>
      </c>
      <c r="E176" s="2">
        <v>2128722</v>
      </c>
      <c r="F176" s="2">
        <v>1220167</v>
      </c>
      <c r="G176" s="2">
        <v>-699230</v>
      </c>
      <c r="H176" s="18">
        <f>+(G176*100)/F176</f>
        <v>-57.30609006799889</v>
      </c>
      <c r="I176" s="2">
        <v>-153846</v>
      </c>
      <c r="J176" s="18">
        <f>+(I176*100)/F176</f>
        <v>-12.608601937275798</v>
      </c>
      <c r="K176" s="2">
        <v>-653373</v>
      </c>
      <c r="L176" s="18">
        <f>+(K176*100)/F176</f>
        <v>-53.54783402599808</v>
      </c>
      <c r="M176" s="2">
        <v>379645</v>
      </c>
      <c r="N176" s="18">
        <f>+(M176*100)/F176</f>
        <v>31.114183550284512</v>
      </c>
      <c r="O176" s="2">
        <v>2562</v>
      </c>
      <c r="P176" s="18">
        <f>+(O176*100)/F176</f>
        <v>0.2099712580327119</v>
      </c>
      <c r="R176" s="7"/>
      <c r="S176" s="2"/>
    </row>
    <row r="177" spans="1:19" ht="12.75" customHeight="1">
      <c r="A177" s="4">
        <f t="shared" si="21"/>
        <v>22</v>
      </c>
      <c r="B177" s="7" t="s">
        <v>79</v>
      </c>
      <c r="C177" s="7" t="s">
        <v>80</v>
      </c>
      <c r="D177" s="45">
        <f t="shared" si="28"/>
        <v>0.28004563851977254</v>
      </c>
      <c r="E177" s="2">
        <v>1453619</v>
      </c>
      <c r="F177" s="2">
        <v>1297380</v>
      </c>
      <c r="G177" s="2">
        <v>-780790</v>
      </c>
      <c r="H177" s="18">
        <f>+(G177*100)/F177</f>
        <v>-60.18205922705761</v>
      </c>
      <c r="I177" s="2">
        <v>-112153</v>
      </c>
      <c r="J177" s="18">
        <f>+(I177*100)/F177</f>
        <v>-8.644575991613868</v>
      </c>
      <c r="K177" s="2">
        <v>-314172</v>
      </c>
      <c r="L177" s="18">
        <f>+(K177*100)/F177</f>
        <v>-24.215881237571104</v>
      </c>
      <c r="M177" s="2">
        <v>0</v>
      </c>
      <c r="N177" s="18">
        <f>+(M177*100)/F177</f>
        <v>0</v>
      </c>
      <c r="O177" s="2">
        <v>90265</v>
      </c>
      <c r="P177" s="18">
        <f>+(O177*100)/F177</f>
        <v>6.9574835437574185</v>
      </c>
      <c r="Q177" s="7"/>
      <c r="R177" s="7"/>
      <c r="S177" s="2"/>
    </row>
    <row r="178" spans="1:19" ht="12.75" customHeight="1">
      <c r="A178" s="4">
        <f t="shared" si="21"/>
        <v>23</v>
      </c>
      <c r="B178" s="7" t="s">
        <v>23</v>
      </c>
      <c r="C178" s="7" t="s">
        <v>58</v>
      </c>
      <c r="D178" s="45">
        <f t="shared" si="28"/>
        <v>0.1777781072590753</v>
      </c>
      <c r="E178" s="2">
        <v>922784</v>
      </c>
      <c r="F178" s="2">
        <v>830190</v>
      </c>
      <c r="G178" s="2">
        <v>-754661</v>
      </c>
      <c r="H178" s="18">
        <f>+(G178*100)/F178</f>
        <v>-90.90220311013141</v>
      </c>
      <c r="I178" s="2">
        <v>0</v>
      </c>
      <c r="J178" s="18">
        <f>+(I178*100)/F178</f>
        <v>0</v>
      </c>
      <c r="K178" s="2">
        <v>-357944</v>
      </c>
      <c r="L178" s="18">
        <f>+(K178*100)/F178</f>
        <v>-43.1159132246835</v>
      </c>
      <c r="M178" s="2">
        <v>0</v>
      </c>
      <c r="N178" s="18">
        <f>+(M178*100)/F178</f>
        <v>0</v>
      </c>
      <c r="O178" s="2">
        <v>-282415</v>
      </c>
      <c r="P178" s="18">
        <f>+(O178*100)/F178</f>
        <v>-34.01811633481492</v>
      </c>
      <c r="R178" s="7"/>
      <c r="S178" s="2"/>
    </row>
    <row r="179" spans="1:19" ht="12.75" customHeight="1">
      <c r="A179" s="4">
        <f t="shared" si="21"/>
        <v>24</v>
      </c>
      <c r="B179" s="7" t="s">
        <v>0</v>
      </c>
      <c r="C179" s="7" t="s">
        <v>7</v>
      </c>
      <c r="D179" s="45">
        <f t="shared" si="28"/>
        <v>0.1446354396922414</v>
      </c>
      <c r="E179" s="2">
        <v>750752</v>
      </c>
      <c r="F179" s="2">
        <v>2625758</v>
      </c>
      <c r="G179" s="2">
        <v>-1479483</v>
      </c>
      <c r="H179" s="18">
        <f>+(G179*100)/F179</f>
        <v>-56.3449868571285</v>
      </c>
      <c r="I179" s="2">
        <v>-71498</v>
      </c>
      <c r="J179" s="18">
        <f>+(I179*100)/F179</f>
        <v>-2.722947049956622</v>
      </c>
      <c r="K179" s="2">
        <v>-38816</v>
      </c>
      <c r="L179" s="18">
        <f>+(K179*100)/F179</f>
        <v>-1.478277891565026</v>
      </c>
      <c r="M179" s="2">
        <v>-960089</v>
      </c>
      <c r="N179" s="18">
        <f>+(M179*100)/F179</f>
        <v>-36.56426068205828</v>
      </c>
      <c r="O179" s="2">
        <v>75872</v>
      </c>
      <c r="P179" s="18">
        <f>+(O179*100)/F179</f>
        <v>2.889527519291572</v>
      </c>
      <c r="R179" s="7"/>
      <c r="S179" s="2"/>
    </row>
    <row r="180" spans="1:19" ht="12.75" customHeight="1">
      <c r="A180" s="4">
        <f t="shared" si="21"/>
        <v>25</v>
      </c>
      <c r="B180" s="7" t="s">
        <v>0</v>
      </c>
      <c r="C180" s="7" t="s">
        <v>69</v>
      </c>
      <c r="D180" s="45">
        <f t="shared" si="28"/>
        <v>0.10999873969550614</v>
      </c>
      <c r="E180" s="2">
        <v>570965</v>
      </c>
      <c r="F180" s="2">
        <v>422430</v>
      </c>
      <c r="G180" s="2">
        <v>-112402</v>
      </c>
      <c r="H180" s="18">
        <f>+(G180*100)/F180</f>
        <v>-26.60843216627607</v>
      </c>
      <c r="I180" s="2">
        <v>0</v>
      </c>
      <c r="J180" s="18">
        <f>+(I180*100)/F180</f>
        <v>0</v>
      </c>
      <c r="K180" s="2">
        <v>-77386</v>
      </c>
      <c r="L180" s="18">
        <f>+(K180*100)/F180</f>
        <v>-18.319248159458372</v>
      </c>
      <c r="M180" s="2">
        <v>0</v>
      </c>
      <c r="N180" s="18">
        <f>+(M180*100)/F180</f>
        <v>0</v>
      </c>
      <c r="O180" s="2">
        <v>232642</v>
      </c>
      <c r="P180" s="18">
        <f>+(O180*100)/F180</f>
        <v>55.07231967426556</v>
      </c>
      <c r="R180" s="13"/>
      <c r="S180" s="2"/>
    </row>
    <row r="181" spans="1:16" s="3" customFormat="1" ht="12.75" customHeight="1">
      <c r="A181" s="4"/>
      <c r="B181" s="24" t="s">
        <v>161</v>
      </c>
      <c r="C181" s="23"/>
      <c r="D181" s="46">
        <f t="shared" si="28"/>
        <v>100</v>
      </c>
      <c r="E181" s="20">
        <v>519065038</v>
      </c>
      <c r="F181" s="20">
        <v>513165854</v>
      </c>
      <c r="G181" s="20">
        <v>-399202358</v>
      </c>
      <c r="H181" s="21">
        <v>-77.79207343752844</v>
      </c>
      <c r="I181" s="20">
        <v>-47414136</v>
      </c>
      <c r="J181" s="21">
        <v>-9.239534476118903</v>
      </c>
      <c r="K181" s="20">
        <v>-96104422</v>
      </c>
      <c r="L181" s="21">
        <v>-18.72775073611971</v>
      </c>
      <c r="M181" s="20">
        <v>-487684</v>
      </c>
      <c r="N181" s="21">
        <v>-0.09503438239287058</v>
      </c>
      <c r="O181" s="22">
        <v>-26188782</v>
      </c>
      <c r="P181" s="21">
        <v>-5.103375798655535</v>
      </c>
    </row>
    <row r="182" spans="2:16" ht="12.75" customHeight="1">
      <c r="B182" s="29"/>
      <c r="C182" s="15"/>
      <c r="D182" s="15"/>
      <c r="F182" s="2"/>
      <c r="G182" s="2"/>
      <c r="H182" s="18"/>
      <c r="I182" s="2"/>
      <c r="J182" s="18"/>
      <c r="K182" s="2"/>
      <c r="L182" s="18"/>
      <c r="M182" s="2"/>
      <c r="N182" s="18"/>
      <c r="O182" s="17"/>
      <c r="P182" s="18"/>
    </row>
    <row r="183" spans="2:16" ht="12.75" customHeight="1">
      <c r="B183" s="29"/>
      <c r="C183" s="15"/>
      <c r="D183" s="15"/>
      <c r="E183" s="2"/>
      <c r="F183" s="2"/>
      <c r="G183" s="2"/>
      <c r="H183" s="18"/>
      <c r="I183" s="2"/>
      <c r="J183" s="18"/>
      <c r="K183" s="2"/>
      <c r="L183" s="18"/>
      <c r="M183" s="2"/>
      <c r="N183" s="18"/>
      <c r="O183" s="17"/>
      <c r="P183" s="18"/>
    </row>
    <row r="184" spans="2:16" ht="12.75" customHeight="1">
      <c r="B184" s="29"/>
      <c r="C184" s="15"/>
      <c r="D184" s="15"/>
      <c r="E184" s="2"/>
      <c r="F184" s="2"/>
      <c r="G184" s="2"/>
      <c r="H184" s="18"/>
      <c r="I184" s="2"/>
      <c r="J184" s="18"/>
      <c r="K184" s="2"/>
      <c r="L184" s="18"/>
      <c r="M184" s="2"/>
      <c r="N184" s="18"/>
      <c r="O184" s="17"/>
      <c r="P184" s="18"/>
    </row>
    <row r="185" spans="2:16" ht="12.75" customHeight="1">
      <c r="B185" s="29"/>
      <c r="C185" s="15"/>
      <c r="D185" s="15"/>
      <c r="E185" s="2"/>
      <c r="F185" s="2"/>
      <c r="G185" s="2"/>
      <c r="H185" s="18"/>
      <c r="I185" s="2"/>
      <c r="J185" s="18"/>
      <c r="K185" s="2"/>
      <c r="L185" s="18"/>
      <c r="M185" s="2"/>
      <c r="N185" s="18"/>
      <c r="O185" s="17"/>
      <c r="P185" s="18"/>
    </row>
    <row r="186" spans="2:16" ht="12.75" customHeight="1">
      <c r="B186" s="28" t="s">
        <v>167</v>
      </c>
      <c r="C186" s="15"/>
      <c r="D186" s="15"/>
      <c r="E186" s="2"/>
      <c r="F186" s="2"/>
      <c r="G186" s="2"/>
      <c r="H186" s="18"/>
      <c r="I186" s="2"/>
      <c r="J186" s="18"/>
      <c r="K186" s="2"/>
      <c r="L186" s="18"/>
      <c r="M186" s="2"/>
      <c r="N186" s="18"/>
      <c r="O186" s="17"/>
      <c r="P186" s="18"/>
    </row>
    <row r="187" spans="1:16" ht="12.75" customHeight="1">
      <c r="A187" s="4">
        <f t="shared" si="21"/>
        <v>1</v>
      </c>
      <c r="B187" s="7" t="s">
        <v>23</v>
      </c>
      <c r="C187" s="7" t="s">
        <v>33</v>
      </c>
      <c r="D187" s="45">
        <f aca="true" t="shared" si="34" ref="D187:D202">(E187*100)/$E$202</f>
        <v>20.646266147762297</v>
      </c>
      <c r="E187" s="2">
        <v>2455568</v>
      </c>
      <c r="F187" s="2">
        <v>329252</v>
      </c>
      <c r="G187" s="2">
        <v>-100623</v>
      </c>
      <c r="H187" s="18">
        <f aca="true" t="shared" si="35" ref="H187:H193">+(G187*100)/F187</f>
        <v>-30.561089985785962</v>
      </c>
      <c r="I187" s="2">
        <v>-785573</v>
      </c>
      <c r="J187" s="18">
        <f aca="true" t="shared" si="36" ref="J187:J193">+(I187*100)/F187</f>
        <v>-238.5932355763974</v>
      </c>
      <c r="K187" s="2">
        <v>-461751</v>
      </c>
      <c r="L187" s="18">
        <f aca="true" t="shared" si="37" ref="L187:L193">+(K187*100)/F187</f>
        <v>-140.24242829200733</v>
      </c>
      <c r="M187" s="2">
        <v>244682</v>
      </c>
      <c r="N187" s="18">
        <f aca="true" t="shared" si="38" ref="N187:N193">+(M187*100)/F187</f>
        <v>74.31450682152273</v>
      </c>
      <c r="O187" s="17">
        <v>-774013</v>
      </c>
      <c r="P187" s="18">
        <f aca="true" t="shared" si="39" ref="P187:P193">+(O187*100)/F187</f>
        <v>-235.082247032668</v>
      </c>
    </row>
    <row r="188" spans="1:16" ht="12.75" customHeight="1">
      <c r="A188" s="4">
        <f t="shared" si="21"/>
        <v>2</v>
      </c>
      <c r="B188" s="7" t="s">
        <v>23</v>
      </c>
      <c r="C188" s="7" t="s">
        <v>52</v>
      </c>
      <c r="D188" s="45">
        <f t="shared" si="34"/>
        <v>14.413317973710225</v>
      </c>
      <c r="E188" s="2">
        <v>1714251</v>
      </c>
      <c r="F188" s="2">
        <v>606980</v>
      </c>
      <c r="G188" s="2">
        <v>-93999</v>
      </c>
      <c r="H188" s="18">
        <f t="shared" si="35"/>
        <v>-15.486342218853999</v>
      </c>
      <c r="I188" s="2">
        <v>-1400822</v>
      </c>
      <c r="J188" s="18">
        <f t="shared" si="36"/>
        <v>-230.78552835348776</v>
      </c>
      <c r="K188" s="2">
        <v>-1662185</v>
      </c>
      <c r="L188" s="18">
        <f t="shared" si="37"/>
        <v>-273.8451019802959</v>
      </c>
      <c r="M188" s="2">
        <v>115513</v>
      </c>
      <c r="N188" s="18">
        <f t="shared" si="38"/>
        <v>19.030775313848892</v>
      </c>
      <c r="O188" s="17">
        <v>-2434513</v>
      </c>
      <c r="P188" s="18">
        <f t="shared" si="39"/>
        <v>-401.08619723878877</v>
      </c>
    </row>
    <row r="189" spans="1:16" ht="12.75" customHeight="1">
      <c r="A189" s="4">
        <f t="shared" si="21"/>
        <v>3</v>
      </c>
      <c r="B189" s="7" t="s">
        <v>23</v>
      </c>
      <c r="C189" s="7" t="s">
        <v>25</v>
      </c>
      <c r="D189" s="45">
        <f t="shared" si="34"/>
        <v>12.654318262859249</v>
      </c>
      <c r="E189" s="2">
        <v>1505044</v>
      </c>
      <c r="F189" s="2">
        <v>348897</v>
      </c>
      <c r="G189" s="2">
        <v>-63310</v>
      </c>
      <c r="H189" s="18">
        <f t="shared" si="35"/>
        <v>-18.145756484005307</v>
      </c>
      <c r="I189" s="2">
        <v>-225306</v>
      </c>
      <c r="J189" s="18">
        <f t="shared" si="36"/>
        <v>-64.57665156192229</v>
      </c>
      <c r="K189" s="2">
        <v>-478271</v>
      </c>
      <c r="L189" s="18">
        <f t="shared" si="37"/>
        <v>-137.08085767432794</v>
      </c>
      <c r="M189" s="2">
        <v>86977</v>
      </c>
      <c r="N189" s="18">
        <f t="shared" si="38"/>
        <v>24.929133813131095</v>
      </c>
      <c r="O189" s="17">
        <v>-331013</v>
      </c>
      <c r="P189" s="18">
        <f t="shared" si="39"/>
        <v>-94.87413190712445</v>
      </c>
    </row>
    <row r="190" spans="1:16" ht="12.75" customHeight="1">
      <c r="A190" s="4">
        <f t="shared" si="21"/>
        <v>4</v>
      </c>
      <c r="B190" s="7" t="s">
        <v>0</v>
      </c>
      <c r="C190" s="11" t="s">
        <v>150</v>
      </c>
      <c r="D190" s="45">
        <f t="shared" si="34"/>
        <v>11.488919050969011</v>
      </c>
      <c r="E190" s="2">
        <v>1366437</v>
      </c>
      <c r="F190" s="2">
        <v>452477</v>
      </c>
      <c r="G190" s="2">
        <v>-480409</v>
      </c>
      <c r="H190" s="18">
        <f t="shared" si="35"/>
        <v>-106.1731314519854</v>
      </c>
      <c r="I190" s="2">
        <v>-1073715</v>
      </c>
      <c r="J190" s="18">
        <f t="shared" si="36"/>
        <v>-237.29714438523948</v>
      </c>
      <c r="K190" s="2">
        <v>-118590</v>
      </c>
      <c r="L190" s="18">
        <f t="shared" si="37"/>
        <v>-26.2090669802001</v>
      </c>
      <c r="M190" s="2">
        <v>0</v>
      </c>
      <c r="N190" s="18">
        <f t="shared" si="38"/>
        <v>0</v>
      </c>
      <c r="O190" s="17">
        <v>-1220237</v>
      </c>
      <c r="P190" s="18">
        <f t="shared" si="39"/>
        <v>-269.679342817425</v>
      </c>
    </row>
    <row r="191" spans="1:16" ht="12.75" customHeight="1">
      <c r="A191" s="4">
        <f t="shared" si="21"/>
        <v>5</v>
      </c>
      <c r="B191" s="7" t="s">
        <v>0</v>
      </c>
      <c r="C191" s="7" t="s">
        <v>34</v>
      </c>
      <c r="D191" s="45">
        <f t="shared" si="34"/>
        <v>7.783733681556538</v>
      </c>
      <c r="E191" s="2">
        <v>925760</v>
      </c>
      <c r="F191" s="2">
        <v>108693</v>
      </c>
      <c r="G191" s="2">
        <v>-21204</v>
      </c>
      <c r="H191" s="18">
        <f t="shared" si="35"/>
        <v>-19.508155999006377</v>
      </c>
      <c r="I191" s="2">
        <v>-484298</v>
      </c>
      <c r="J191" s="18">
        <f t="shared" si="36"/>
        <v>-445.5650317867756</v>
      </c>
      <c r="K191" s="2">
        <v>-233242</v>
      </c>
      <c r="L191" s="18">
        <f t="shared" si="37"/>
        <v>-214.58787594417305</v>
      </c>
      <c r="M191" s="2">
        <v>8509</v>
      </c>
      <c r="N191" s="18">
        <f t="shared" si="38"/>
        <v>7.8284710146927585</v>
      </c>
      <c r="O191" s="17">
        <v>-621542</v>
      </c>
      <c r="P191" s="18">
        <f t="shared" si="39"/>
        <v>-571.8325927152623</v>
      </c>
    </row>
    <row r="192" spans="1:16" ht="12.75" customHeight="1">
      <c r="A192" s="4">
        <f t="shared" si="21"/>
        <v>6</v>
      </c>
      <c r="B192" s="7" t="s">
        <v>0</v>
      </c>
      <c r="C192" s="7" t="s">
        <v>30</v>
      </c>
      <c r="D192" s="45">
        <f t="shared" si="34"/>
        <v>7.448492334608061</v>
      </c>
      <c r="E192" s="2">
        <v>885888</v>
      </c>
      <c r="F192" s="2">
        <v>49351</v>
      </c>
      <c r="G192" s="2">
        <v>48349</v>
      </c>
      <c r="H192" s="18">
        <f t="shared" si="35"/>
        <v>97.9696460051468</v>
      </c>
      <c r="I192" s="2">
        <v>-201490</v>
      </c>
      <c r="J192" s="18">
        <f t="shared" si="36"/>
        <v>-408.27946748799417</v>
      </c>
      <c r="K192" s="2">
        <v>-403745</v>
      </c>
      <c r="L192" s="18">
        <f t="shared" si="37"/>
        <v>-818.1090555409212</v>
      </c>
      <c r="M192" s="2">
        <v>381212</v>
      </c>
      <c r="N192" s="18">
        <f t="shared" si="38"/>
        <v>772.4504062734292</v>
      </c>
      <c r="O192" s="17">
        <v>-126323</v>
      </c>
      <c r="P192" s="18">
        <f t="shared" si="39"/>
        <v>-255.9684707503394</v>
      </c>
    </row>
    <row r="193" spans="1:16" ht="12.75" customHeight="1">
      <c r="A193" s="4">
        <f t="shared" si="21"/>
        <v>7</v>
      </c>
      <c r="B193" s="7" t="s">
        <v>0</v>
      </c>
      <c r="C193" s="7" t="s">
        <v>17</v>
      </c>
      <c r="D193" s="45">
        <f t="shared" si="34"/>
        <v>4.763938282027668</v>
      </c>
      <c r="E193" s="2">
        <v>566600</v>
      </c>
      <c r="F193" s="2">
        <v>86023</v>
      </c>
      <c r="G193" s="2">
        <v>-488768</v>
      </c>
      <c r="H193" s="18">
        <f t="shared" si="35"/>
        <v>-568.182927821629</v>
      </c>
      <c r="I193" s="2">
        <v>-321241</v>
      </c>
      <c r="J193" s="18">
        <f t="shared" si="36"/>
        <v>-373.43617404647597</v>
      </c>
      <c r="K193" s="2">
        <v>-153537</v>
      </c>
      <c r="L193" s="18">
        <f t="shared" si="37"/>
        <v>-178.4836613463841</v>
      </c>
      <c r="M193" s="2">
        <v>48237</v>
      </c>
      <c r="N193" s="18">
        <f t="shared" si="38"/>
        <v>56.07453820489869</v>
      </c>
      <c r="O193" s="17">
        <v>-829286</v>
      </c>
      <c r="P193" s="18">
        <f t="shared" si="39"/>
        <v>-964.0282250095904</v>
      </c>
    </row>
    <row r="194" spans="1:16" ht="12.75" customHeight="1">
      <c r="A194" s="4">
        <f t="shared" si="21"/>
        <v>8</v>
      </c>
      <c r="B194" s="7" t="s">
        <v>0</v>
      </c>
      <c r="C194" s="7" t="s">
        <v>14</v>
      </c>
      <c r="D194" s="45">
        <f t="shared" si="34"/>
        <v>4.23524707275499</v>
      </c>
      <c r="E194" s="2">
        <v>503720</v>
      </c>
      <c r="F194" s="2">
        <v>114065</v>
      </c>
      <c r="G194" s="2">
        <v>-178652</v>
      </c>
      <c r="H194" s="18">
        <f aca="true" t="shared" si="40" ref="H194:H201">+(G194*100)/F194</f>
        <v>-156.6229781265068</v>
      </c>
      <c r="I194" s="2">
        <v>-60100</v>
      </c>
      <c r="J194" s="18">
        <f aca="true" t="shared" si="41" ref="J194:J201">+(I194*100)/F194</f>
        <v>-52.68925612589313</v>
      </c>
      <c r="K194" s="2">
        <v>-117468</v>
      </c>
      <c r="L194" s="18">
        <f aca="true" t="shared" si="42" ref="L194:L201">+(K194*100)/F194</f>
        <v>-102.98338666549775</v>
      </c>
      <c r="M194" s="2">
        <v>53798</v>
      </c>
      <c r="N194" s="18">
        <f aca="true" t="shared" si="43" ref="N194:N201">+(M194*100)/F194</f>
        <v>47.164336124139744</v>
      </c>
      <c r="O194" s="17">
        <v>-188357</v>
      </c>
      <c r="P194" s="18">
        <f aca="true" t="shared" si="44" ref="P194:P201">+(O194*100)/F194</f>
        <v>-165.13128479375794</v>
      </c>
    </row>
    <row r="195" spans="1:16" ht="12.75" customHeight="1">
      <c r="A195" s="4">
        <f t="shared" si="21"/>
        <v>9</v>
      </c>
      <c r="B195" s="7" t="s">
        <v>0</v>
      </c>
      <c r="C195" s="7" t="s">
        <v>7</v>
      </c>
      <c r="D195" s="45">
        <f t="shared" si="34"/>
        <v>4.000270399320773</v>
      </c>
      <c r="E195" s="2">
        <v>475773</v>
      </c>
      <c r="F195" s="2">
        <v>-28619</v>
      </c>
      <c r="G195" s="2">
        <v>-46397</v>
      </c>
      <c r="H195" s="18">
        <f t="shared" si="40"/>
        <v>162.11957091442747</v>
      </c>
      <c r="I195" s="2">
        <v>-74240</v>
      </c>
      <c r="J195" s="18">
        <f t="shared" si="41"/>
        <v>259.40808553757995</v>
      </c>
      <c r="K195" s="2">
        <v>-160368</v>
      </c>
      <c r="L195" s="18">
        <f t="shared" si="42"/>
        <v>560.3550089101645</v>
      </c>
      <c r="M195" s="2">
        <v>101497</v>
      </c>
      <c r="N195" s="18">
        <f t="shared" si="43"/>
        <v>-354.64900939935006</v>
      </c>
      <c r="O195" s="17">
        <v>-208127</v>
      </c>
      <c r="P195" s="18">
        <f t="shared" si="44"/>
        <v>727.2336559628219</v>
      </c>
    </row>
    <row r="196" spans="1:16" ht="12.75" customHeight="1">
      <c r="A196" s="4">
        <f t="shared" si="21"/>
        <v>10</v>
      </c>
      <c r="B196" s="7" t="s">
        <v>0</v>
      </c>
      <c r="C196" s="7" t="s">
        <v>3</v>
      </c>
      <c r="D196" s="45">
        <f t="shared" si="34"/>
        <v>3.8494571960649835</v>
      </c>
      <c r="E196" s="2">
        <v>457836</v>
      </c>
      <c r="F196" s="2">
        <v>130984</v>
      </c>
      <c r="G196" s="2">
        <v>3938</v>
      </c>
      <c r="H196" s="18">
        <f t="shared" si="40"/>
        <v>3.006474073169242</v>
      </c>
      <c r="I196" s="2">
        <v>-79790</v>
      </c>
      <c r="J196" s="18">
        <f t="shared" si="41"/>
        <v>-60.91583704879985</v>
      </c>
      <c r="K196" s="2">
        <v>-36756</v>
      </c>
      <c r="L196" s="18">
        <f t="shared" si="42"/>
        <v>-28.061442618945826</v>
      </c>
      <c r="M196" s="2">
        <v>51845</v>
      </c>
      <c r="N196" s="18">
        <f t="shared" si="43"/>
        <v>39.58117021926342</v>
      </c>
      <c r="O196" s="17">
        <v>70221</v>
      </c>
      <c r="P196" s="18">
        <f t="shared" si="44"/>
        <v>53.61036462468699</v>
      </c>
    </row>
    <row r="197" spans="1:16" ht="12.75" customHeight="1">
      <c r="A197" s="4">
        <f t="shared" si="21"/>
        <v>11</v>
      </c>
      <c r="B197" s="7" t="s">
        <v>0</v>
      </c>
      <c r="C197" s="7" t="s">
        <v>86</v>
      </c>
      <c r="D197" s="45">
        <f t="shared" si="34"/>
        <v>2.5303188181195457</v>
      </c>
      <c r="E197" s="2">
        <v>300944</v>
      </c>
      <c r="F197" s="2">
        <v>-77552</v>
      </c>
      <c r="G197" s="2">
        <v>-524</v>
      </c>
      <c r="H197" s="18">
        <f t="shared" si="40"/>
        <v>0.6756756756756757</v>
      </c>
      <c r="I197" s="2">
        <v>-131811</v>
      </c>
      <c r="J197" s="18">
        <f t="shared" si="41"/>
        <v>169.96466886734063</v>
      </c>
      <c r="K197" s="2">
        <v>-268905</v>
      </c>
      <c r="L197" s="18">
        <f t="shared" si="42"/>
        <v>346.7415411594801</v>
      </c>
      <c r="M197" s="2">
        <v>27261</v>
      </c>
      <c r="N197" s="18">
        <f t="shared" si="43"/>
        <v>-35.15189808128739</v>
      </c>
      <c r="O197" s="17">
        <v>-451531</v>
      </c>
      <c r="P197" s="18">
        <f t="shared" si="44"/>
        <v>582.229987621209</v>
      </c>
    </row>
    <row r="198" spans="1:16" ht="12.75" customHeight="1">
      <c r="A198" s="4">
        <f aca="true" t="shared" si="45" ref="A198:A230">+A197+1</f>
        <v>12</v>
      </c>
      <c r="B198" s="7" t="s">
        <v>0</v>
      </c>
      <c r="C198" s="7" t="s">
        <v>21</v>
      </c>
      <c r="D198" s="45">
        <f t="shared" si="34"/>
        <v>2.4547650775577727</v>
      </c>
      <c r="E198" s="2">
        <v>291958</v>
      </c>
      <c r="F198" s="2">
        <v>34392</v>
      </c>
      <c r="G198" s="2">
        <v>0</v>
      </c>
      <c r="H198" s="18">
        <f t="shared" si="40"/>
        <v>0</v>
      </c>
      <c r="I198" s="2">
        <v>-65207</v>
      </c>
      <c r="J198" s="18">
        <f t="shared" si="41"/>
        <v>-189.59932542451733</v>
      </c>
      <c r="K198" s="2">
        <v>-20352</v>
      </c>
      <c r="L198" s="18">
        <f t="shared" si="42"/>
        <v>-59.17655268667132</v>
      </c>
      <c r="M198" s="2">
        <v>25862</v>
      </c>
      <c r="N198" s="18">
        <f t="shared" si="43"/>
        <v>75.19772040009305</v>
      </c>
      <c r="O198" s="17">
        <v>-25305</v>
      </c>
      <c r="P198" s="18">
        <f t="shared" si="44"/>
        <v>-73.5781577110956</v>
      </c>
    </row>
    <row r="199" spans="1:16" ht="12.75" customHeight="1">
      <c r="A199" s="4">
        <f t="shared" si="45"/>
        <v>13</v>
      </c>
      <c r="B199" s="7" t="s">
        <v>0</v>
      </c>
      <c r="C199" s="7" t="s">
        <v>11</v>
      </c>
      <c r="D199" s="45">
        <f t="shared" si="34"/>
        <v>1.7668527259505407</v>
      </c>
      <c r="E199" s="2">
        <v>210141</v>
      </c>
      <c r="F199" s="2">
        <v>-3117</v>
      </c>
      <c r="G199" s="2">
        <v>-109</v>
      </c>
      <c r="H199" s="18">
        <f t="shared" si="40"/>
        <v>3.4969521976259226</v>
      </c>
      <c r="I199" s="2">
        <v>-50001</v>
      </c>
      <c r="J199" s="18">
        <f t="shared" si="41"/>
        <v>1604.1385948026948</v>
      </c>
      <c r="K199" s="2">
        <v>-20336</v>
      </c>
      <c r="L199" s="18">
        <f t="shared" si="42"/>
        <v>652.4222008341354</v>
      </c>
      <c r="M199" s="2">
        <v>51003</v>
      </c>
      <c r="N199" s="18">
        <f t="shared" si="43"/>
        <v>-1636.2848893166506</v>
      </c>
      <c r="O199" s="17">
        <v>-22560</v>
      </c>
      <c r="P199" s="18">
        <f t="shared" si="44"/>
        <v>723.7728585178056</v>
      </c>
    </row>
    <row r="200" spans="1:16" ht="12.75" customHeight="1">
      <c r="A200" s="4">
        <f t="shared" si="45"/>
        <v>14</v>
      </c>
      <c r="B200" s="7" t="s">
        <v>0</v>
      </c>
      <c r="C200" s="7" t="s">
        <v>6</v>
      </c>
      <c r="D200" s="45">
        <f t="shared" si="34"/>
        <v>1.1381406733968855</v>
      </c>
      <c r="E200" s="2">
        <v>135365</v>
      </c>
      <c r="F200" s="2">
        <v>-14594</v>
      </c>
      <c r="G200" s="2">
        <v>-873</v>
      </c>
      <c r="H200" s="18">
        <f t="shared" si="40"/>
        <v>5.981910374126353</v>
      </c>
      <c r="I200" s="2">
        <v>-24758</v>
      </c>
      <c r="J200" s="18">
        <f t="shared" si="41"/>
        <v>169.64505961353981</v>
      </c>
      <c r="K200" s="2">
        <v>-9120</v>
      </c>
      <c r="L200" s="18">
        <f t="shared" si="42"/>
        <v>62.49143483623407</v>
      </c>
      <c r="M200" s="2">
        <v>26550</v>
      </c>
      <c r="N200" s="18">
        <f t="shared" si="43"/>
        <v>-181.92407838837877</v>
      </c>
      <c r="O200" s="17">
        <v>-22795</v>
      </c>
      <c r="P200" s="18">
        <f t="shared" si="44"/>
        <v>156.19432643552145</v>
      </c>
    </row>
    <row r="201" spans="1:16" ht="12.75" customHeight="1">
      <c r="A201" s="4">
        <f t="shared" si="45"/>
        <v>15</v>
      </c>
      <c r="B201" s="7" t="s">
        <v>23</v>
      </c>
      <c r="C201" s="7" t="s">
        <v>60</v>
      </c>
      <c r="D201" s="45">
        <f t="shared" si="34"/>
        <v>0.8463431476683818</v>
      </c>
      <c r="E201" s="2">
        <v>100660</v>
      </c>
      <c r="F201" s="2">
        <v>139124</v>
      </c>
      <c r="G201" s="2">
        <v>-436364</v>
      </c>
      <c r="H201" s="18">
        <f t="shared" si="40"/>
        <v>-313.65113136482563</v>
      </c>
      <c r="I201" s="2">
        <v>-6615</v>
      </c>
      <c r="J201" s="18">
        <f t="shared" si="41"/>
        <v>-4.754751157241023</v>
      </c>
      <c r="K201" s="2">
        <v>-22017</v>
      </c>
      <c r="L201" s="18">
        <f t="shared" si="42"/>
        <v>-15.825450677093816</v>
      </c>
      <c r="M201" s="2">
        <v>0</v>
      </c>
      <c r="N201" s="18">
        <f t="shared" si="43"/>
        <v>0</v>
      </c>
      <c r="O201" s="17">
        <v>-325872</v>
      </c>
      <c r="P201" s="18">
        <f t="shared" si="44"/>
        <v>-234.23133319916047</v>
      </c>
    </row>
    <row r="202" spans="1:16" s="3" customFormat="1" ht="12.75" customHeight="1">
      <c r="A202" s="4"/>
      <c r="B202" s="24" t="s">
        <v>161</v>
      </c>
      <c r="C202" s="24"/>
      <c r="D202" s="46">
        <f t="shared" si="34"/>
        <v>100</v>
      </c>
      <c r="E202" s="20">
        <v>11893521</v>
      </c>
      <c r="F202" s="20">
        <v>2335475</v>
      </c>
      <c r="G202" s="20">
        <v>-2022265</v>
      </c>
      <c r="H202" s="21">
        <v>-86.58902364615335</v>
      </c>
      <c r="I202" s="20">
        <v>-5104241</v>
      </c>
      <c r="J202" s="21">
        <v>-218.55258566244555</v>
      </c>
      <c r="K202" s="20">
        <v>-4991158</v>
      </c>
      <c r="L202" s="21">
        <v>-213.71061561352616</v>
      </c>
      <c r="M202" s="20">
        <v>1417326</v>
      </c>
      <c r="N202" s="21">
        <v>60.68684100664747</v>
      </c>
      <c r="O202" s="22">
        <v>-8364863</v>
      </c>
      <c r="P202" s="21">
        <v>-358.1653839154776</v>
      </c>
    </row>
    <row r="203" spans="2:15" ht="12.75" customHeight="1">
      <c r="B203" s="7"/>
      <c r="C203" s="7"/>
      <c r="D203" s="7"/>
      <c r="F203" s="2"/>
      <c r="G203" s="2"/>
      <c r="H203" s="18"/>
      <c r="I203" s="2"/>
      <c r="J203" s="18"/>
      <c r="K203" s="2"/>
      <c r="L203" s="18"/>
      <c r="M203" s="2"/>
      <c r="N203" s="18"/>
      <c r="O203" s="17"/>
    </row>
    <row r="204" spans="2:16" ht="12.75" customHeight="1">
      <c r="B204" s="7"/>
      <c r="C204" s="7"/>
      <c r="D204" s="7"/>
      <c r="E204" s="2"/>
      <c r="F204" s="2"/>
      <c r="G204" s="2"/>
      <c r="H204" s="18"/>
      <c r="I204" s="2"/>
      <c r="J204" s="18"/>
      <c r="K204" s="2"/>
      <c r="L204" s="18"/>
      <c r="M204" s="2"/>
      <c r="N204" s="18"/>
      <c r="O204" s="17"/>
      <c r="P204" s="18"/>
    </row>
    <row r="205" spans="2:16" ht="12.75" customHeight="1">
      <c r="B205" s="24" t="s">
        <v>168</v>
      </c>
      <c r="C205" s="7"/>
      <c r="D205" s="7"/>
      <c r="E205" s="2"/>
      <c r="F205" s="2"/>
      <c r="G205" s="2"/>
      <c r="H205" s="18"/>
      <c r="I205" s="2"/>
      <c r="J205" s="18"/>
      <c r="K205" s="2"/>
      <c r="L205" s="18"/>
      <c r="M205" s="2"/>
      <c r="N205" s="18"/>
      <c r="O205" s="17"/>
      <c r="P205" s="18"/>
    </row>
    <row r="206" spans="1:16" ht="12.75" customHeight="1">
      <c r="A206" s="4">
        <f t="shared" si="45"/>
        <v>1</v>
      </c>
      <c r="B206" s="7" t="s">
        <v>0</v>
      </c>
      <c r="C206" s="7" t="s">
        <v>37</v>
      </c>
      <c r="D206" s="45">
        <f aca="true" t="shared" si="46" ref="D206:D231">(E206*100)/$E$231</f>
        <v>33.79683175477272</v>
      </c>
      <c r="E206" s="2">
        <v>31224490</v>
      </c>
      <c r="F206" s="2">
        <v>9571851</v>
      </c>
      <c r="G206" s="2">
        <v>-4910278</v>
      </c>
      <c r="H206" s="18">
        <f aca="true" t="shared" si="47" ref="H206:H213">+(G206*100)/F206</f>
        <v>-51.29914788686117</v>
      </c>
      <c r="I206" s="2">
        <v>-2870279</v>
      </c>
      <c r="J206" s="18">
        <f aca="true" t="shared" si="48" ref="J206:J213">+(I206*100)/F206</f>
        <v>-29.9866661108703</v>
      </c>
      <c r="K206" s="2">
        <v>-1616393</v>
      </c>
      <c r="L206" s="18">
        <f aca="true" t="shared" si="49" ref="L206:L213">+(K206*100)/F206</f>
        <v>-16.8869427658245</v>
      </c>
      <c r="M206" s="2">
        <v>1400238</v>
      </c>
      <c r="N206" s="18">
        <f aca="true" t="shared" si="50" ref="N206:N213">+(M206*100)/F206</f>
        <v>14.62870661066496</v>
      </c>
      <c r="O206" s="17">
        <v>1575139</v>
      </c>
      <c r="P206" s="18">
        <f aca="true" t="shared" si="51" ref="P206:P213">+(O206*100)/F206</f>
        <v>16.455949847108986</v>
      </c>
    </row>
    <row r="207" spans="1:16" ht="12.75" customHeight="1">
      <c r="A207" s="4">
        <f t="shared" si="45"/>
        <v>2</v>
      </c>
      <c r="B207" s="7" t="s">
        <v>0</v>
      </c>
      <c r="C207" s="15" t="s">
        <v>153</v>
      </c>
      <c r="D207" s="45">
        <f t="shared" si="46"/>
        <v>7.973348893082374</v>
      </c>
      <c r="E207" s="2">
        <v>7366482</v>
      </c>
      <c r="F207" s="2">
        <v>1435370</v>
      </c>
      <c r="G207" s="2">
        <v>-246183</v>
      </c>
      <c r="H207" s="18">
        <f t="shared" si="47"/>
        <v>-17.151187498693716</v>
      </c>
      <c r="I207" s="2">
        <v>-485235</v>
      </c>
      <c r="J207" s="18">
        <f t="shared" si="48"/>
        <v>-33.80556929572166</v>
      </c>
      <c r="K207" s="2">
        <v>-986249</v>
      </c>
      <c r="L207" s="18">
        <f t="shared" si="49"/>
        <v>-68.71043703017341</v>
      </c>
      <c r="M207" s="2">
        <v>0</v>
      </c>
      <c r="N207" s="18">
        <f t="shared" si="50"/>
        <v>0</v>
      </c>
      <c r="O207" s="17">
        <v>-282297</v>
      </c>
      <c r="P207" s="18">
        <f t="shared" si="51"/>
        <v>-19.667193824588782</v>
      </c>
    </row>
    <row r="208" spans="1:16" ht="12.75" customHeight="1">
      <c r="A208" s="4">
        <f t="shared" si="45"/>
        <v>3</v>
      </c>
      <c r="B208" s="7" t="s">
        <v>0</v>
      </c>
      <c r="C208" s="7" t="s">
        <v>47</v>
      </c>
      <c r="D208" s="45">
        <f t="shared" si="46"/>
        <v>5.906535778662715</v>
      </c>
      <c r="E208" s="2">
        <v>5456978</v>
      </c>
      <c r="F208" s="2">
        <v>1296640</v>
      </c>
      <c r="G208" s="2">
        <v>-242935</v>
      </c>
      <c r="H208" s="18">
        <f t="shared" si="47"/>
        <v>-18.73573235439289</v>
      </c>
      <c r="I208" s="2">
        <v>-824013</v>
      </c>
      <c r="J208" s="18">
        <f t="shared" si="48"/>
        <v>-63.54986734945706</v>
      </c>
      <c r="K208" s="2">
        <v>-640169</v>
      </c>
      <c r="L208" s="18">
        <f t="shared" si="49"/>
        <v>-49.37137524679171</v>
      </c>
      <c r="M208" s="2">
        <v>1059554</v>
      </c>
      <c r="N208" s="18">
        <f t="shared" si="50"/>
        <v>81.71535661401776</v>
      </c>
      <c r="O208" s="17">
        <v>649077</v>
      </c>
      <c r="P208" s="18">
        <f t="shared" si="51"/>
        <v>50.05838166337611</v>
      </c>
    </row>
    <row r="209" spans="1:16" ht="12.75" customHeight="1">
      <c r="A209" s="4">
        <f t="shared" si="45"/>
        <v>4</v>
      </c>
      <c r="B209" s="7" t="s">
        <v>0</v>
      </c>
      <c r="C209" s="11" t="s">
        <v>150</v>
      </c>
      <c r="D209" s="45">
        <f t="shared" si="46"/>
        <v>5.791275064399575</v>
      </c>
      <c r="E209" s="2">
        <v>5350490</v>
      </c>
      <c r="F209" s="2">
        <v>1989955</v>
      </c>
      <c r="G209" s="2">
        <v>-12507011</v>
      </c>
      <c r="H209" s="18">
        <f t="shared" si="47"/>
        <v>-628.5072275503718</v>
      </c>
      <c r="I209" s="2">
        <v>-1274770</v>
      </c>
      <c r="J209" s="18">
        <f t="shared" si="48"/>
        <v>-64.06024256829929</v>
      </c>
      <c r="K209" s="2">
        <v>-351626</v>
      </c>
      <c r="L209" s="18">
        <f t="shared" si="49"/>
        <v>-17.670047815151598</v>
      </c>
      <c r="M209" s="2">
        <v>310755</v>
      </c>
      <c r="N209" s="18">
        <f t="shared" si="50"/>
        <v>15.616182275478591</v>
      </c>
      <c r="O209" s="17">
        <v>-11832697</v>
      </c>
      <c r="P209" s="18">
        <f t="shared" si="51"/>
        <v>-594.621335658344</v>
      </c>
    </row>
    <row r="210" spans="1:16" ht="12.75" customHeight="1">
      <c r="A210" s="4">
        <f t="shared" si="45"/>
        <v>5</v>
      </c>
      <c r="B210" s="7" t="s">
        <v>0</v>
      </c>
      <c r="C210" s="7" t="s">
        <v>34</v>
      </c>
      <c r="D210" s="45">
        <f t="shared" si="46"/>
        <v>4.237670216505012</v>
      </c>
      <c r="E210" s="2">
        <v>3915133</v>
      </c>
      <c r="F210" s="2">
        <v>2353019</v>
      </c>
      <c r="G210" s="2">
        <v>3675809</v>
      </c>
      <c r="H210" s="18">
        <f t="shared" si="47"/>
        <v>156.21671563213047</v>
      </c>
      <c r="I210" s="2">
        <v>-228468</v>
      </c>
      <c r="J210" s="18">
        <f t="shared" si="48"/>
        <v>-9.709568856010087</v>
      </c>
      <c r="K210" s="2">
        <v>-451549</v>
      </c>
      <c r="L210" s="18">
        <f t="shared" si="49"/>
        <v>-19.190197784208287</v>
      </c>
      <c r="M210" s="2">
        <v>211913</v>
      </c>
      <c r="N210" s="18">
        <f t="shared" si="50"/>
        <v>9.006004626396981</v>
      </c>
      <c r="O210" s="17">
        <v>5560724</v>
      </c>
      <c r="P210" s="18">
        <f t="shared" si="51"/>
        <v>236.32295361830907</v>
      </c>
    </row>
    <row r="211" spans="1:16" ht="12.75" customHeight="1">
      <c r="A211" s="4">
        <f t="shared" si="45"/>
        <v>6</v>
      </c>
      <c r="B211" s="7" t="s">
        <v>0</v>
      </c>
      <c r="C211" s="7" t="s">
        <v>112</v>
      </c>
      <c r="D211" s="45">
        <f t="shared" si="46"/>
        <v>3.7836336193448887</v>
      </c>
      <c r="E211" s="2">
        <v>3495654</v>
      </c>
      <c r="F211" s="2">
        <v>583307</v>
      </c>
      <c r="G211" s="2">
        <v>-294816</v>
      </c>
      <c r="H211" s="18">
        <f t="shared" si="47"/>
        <v>-50.54216733212528</v>
      </c>
      <c r="I211" s="2">
        <v>-532608</v>
      </c>
      <c r="J211" s="18">
        <f t="shared" si="48"/>
        <v>-91.30835049125075</v>
      </c>
      <c r="K211" s="2">
        <v>-485462</v>
      </c>
      <c r="L211" s="18">
        <f t="shared" si="49"/>
        <v>-83.22581419389789</v>
      </c>
      <c r="M211" s="2">
        <v>1192321</v>
      </c>
      <c r="N211" s="18">
        <f t="shared" si="50"/>
        <v>204.40711323539747</v>
      </c>
      <c r="O211" s="17">
        <v>462742</v>
      </c>
      <c r="P211" s="18">
        <f t="shared" si="51"/>
        <v>79.33078121812356</v>
      </c>
    </row>
    <row r="212" spans="1:16" ht="12.75" customHeight="1">
      <c r="A212" s="4">
        <f t="shared" si="45"/>
        <v>7</v>
      </c>
      <c r="B212" s="7" t="s">
        <v>0</v>
      </c>
      <c r="C212" s="14" t="s">
        <v>152</v>
      </c>
      <c r="D212" s="45">
        <f t="shared" si="46"/>
        <v>3.513821717453049</v>
      </c>
      <c r="E212" s="2">
        <v>3246378</v>
      </c>
      <c r="F212" s="2">
        <v>1086288</v>
      </c>
      <c r="G212" s="2">
        <v>-489435</v>
      </c>
      <c r="H212" s="18">
        <f t="shared" si="47"/>
        <v>-45.055731076841504</v>
      </c>
      <c r="I212" s="2">
        <v>-537054</v>
      </c>
      <c r="J212" s="18">
        <f t="shared" si="48"/>
        <v>-49.4393751933189</v>
      </c>
      <c r="K212" s="2">
        <v>-844658</v>
      </c>
      <c r="L212" s="18">
        <f t="shared" si="49"/>
        <v>-77.75635927120616</v>
      </c>
      <c r="M212" s="2">
        <v>360420</v>
      </c>
      <c r="N212" s="18">
        <f t="shared" si="50"/>
        <v>33.1790464407229</v>
      </c>
      <c r="O212" s="17">
        <v>-424439</v>
      </c>
      <c r="P212" s="18">
        <f t="shared" si="51"/>
        <v>-39.07241910064366</v>
      </c>
    </row>
    <row r="213" spans="1:16" ht="12.75" customHeight="1">
      <c r="A213" s="4">
        <f t="shared" si="45"/>
        <v>8</v>
      </c>
      <c r="B213" s="7" t="s">
        <v>23</v>
      </c>
      <c r="C213" s="7" t="s">
        <v>33</v>
      </c>
      <c r="D213" s="45">
        <f t="shared" si="46"/>
        <v>3.257578558649658</v>
      </c>
      <c r="E213" s="2">
        <v>3009638</v>
      </c>
      <c r="F213" s="2">
        <v>1657224</v>
      </c>
      <c r="G213" s="2">
        <v>-2881514</v>
      </c>
      <c r="H213" s="18">
        <f t="shared" si="47"/>
        <v>-173.87595159133588</v>
      </c>
      <c r="I213" s="2">
        <v>-563817</v>
      </c>
      <c r="J213" s="18">
        <f t="shared" si="48"/>
        <v>-34.021773761422715</v>
      </c>
      <c r="K213" s="2">
        <v>-385252</v>
      </c>
      <c r="L213" s="18">
        <f t="shared" si="49"/>
        <v>-23.246827224322118</v>
      </c>
      <c r="M213" s="2">
        <v>296915</v>
      </c>
      <c r="N213" s="18">
        <f t="shared" si="50"/>
        <v>17.916407196613132</v>
      </c>
      <c r="O213" s="17">
        <v>-1876444</v>
      </c>
      <c r="P213" s="18">
        <f t="shared" si="51"/>
        <v>-113.22814538046758</v>
      </c>
    </row>
    <row r="214" spans="1:16" ht="12.75" customHeight="1">
      <c r="A214" s="4">
        <f t="shared" si="45"/>
        <v>9</v>
      </c>
      <c r="B214" s="7" t="s">
        <v>0</v>
      </c>
      <c r="C214" s="7" t="s">
        <v>30</v>
      </c>
      <c r="D214" s="45">
        <f t="shared" si="46"/>
        <v>2.333404929307022</v>
      </c>
      <c r="E214" s="2">
        <v>2155805</v>
      </c>
      <c r="F214" s="2">
        <v>496091</v>
      </c>
      <c r="G214" s="2">
        <v>-309067</v>
      </c>
      <c r="H214" s="18">
        <f aca="true" t="shared" si="52" ref="H214:H230">+(G214*100)/F214</f>
        <v>-62.3004650356487</v>
      </c>
      <c r="I214" s="2">
        <v>-71104</v>
      </c>
      <c r="J214" s="18">
        <f aca="true" t="shared" si="53" ref="J214:J230">+(I214*100)/F214</f>
        <v>-14.332854254562166</v>
      </c>
      <c r="K214" s="2">
        <v>-246059</v>
      </c>
      <c r="L214" s="18">
        <f aca="true" t="shared" si="54" ref="L214:L230">+(K214*100)/F214</f>
        <v>-49.599569433833715</v>
      </c>
      <c r="M214" s="2">
        <v>23261</v>
      </c>
      <c r="N214" s="18">
        <f aca="true" t="shared" si="55" ref="N214:N230">+(M214*100)/F214</f>
        <v>4.6888574878399325</v>
      </c>
      <c r="O214" s="17">
        <v>-106878</v>
      </c>
      <c r="P214" s="18">
        <f aca="true" t="shared" si="56" ref="P214:P230">+(O214*100)/F214</f>
        <v>-21.54403123620465</v>
      </c>
    </row>
    <row r="215" spans="1:16" ht="12.75" customHeight="1">
      <c r="A215" s="4">
        <f t="shared" si="45"/>
        <v>10</v>
      </c>
      <c r="B215" s="7" t="s">
        <v>0</v>
      </c>
      <c r="C215" s="7" t="s">
        <v>3</v>
      </c>
      <c r="D215" s="45">
        <f t="shared" si="46"/>
        <v>2.275447692755166</v>
      </c>
      <c r="E215" s="2">
        <v>2102259</v>
      </c>
      <c r="F215" s="2">
        <v>1168062</v>
      </c>
      <c r="G215" s="2">
        <v>-182642</v>
      </c>
      <c r="H215" s="18">
        <f t="shared" si="52"/>
        <v>-15.636327523710214</v>
      </c>
      <c r="I215" s="2">
        <v>-503196</v>
      </c>
      <c r="J215" s="18">
        <f t="shared" si="53"/>
        <v>-43.079562557466986</v>
      </c>
      <c r="K215" s="2">
        <v>-184166</v>
      </c>
      <c r="L215" s="18">
        <f t="shared" si="54"/>
        <v>-15.766800049997347</v>
      </c>
      <c r="M215" s="2">
        <v>0</v>
      </c>
      <c r="N215" s="18">
        <f t="shared" si="55"/>
        <v>0</v>
      </c>
      <c r="O215" s="17">
        <v>298058</v>
      </c>
      <c r="P215" s="18">
        <f t="shared" si="56"/>
        <v>25.517309868825457</v>
      </c>
    </row>
    <row r="216" spans="1:16" ht="12.75" customHeight="1">
      <c r="A216" s="4">
        <f t="shared" si="45"/>
        <v>11</v>
      </c>
      <c r="B216" s="7" t="s">
        <v>0</v>
      </c>
      <c r="C216" s="7" t="s">
        <v>17</v>
      </c>
      <c r="D216" s="45">
        <f t="shared" si="46"/>
        <v>2.0974510245873073</v>
      </c>
      <c r="E216" s="2">
        <v>1937810</v>
      </c>
      <c r="F216" s="2">
        <v>1121675</v>
      </c>
      <c r="G216" s="2">
        <v>-1172242</v>
      </c>
      <c r="H216" s="18">
        <f t="shared" si="52"/>
        <v>-104.5081685871576</v>
      </c>
      <c r="I216" s="2">
        <v>-273298</v>
      </c>
      <c r="J216" s="18">
        <f t="shared" si="53"/>
        <v>-24.365168163683776</v>
      </c>
      <c r="K216" s="2">
        <v>-185688</v>
      </c>
      <c r="L216" s="18">
        <f t="shared" si="54"/>
        <v>-16.554527826687767</v>
      </c>
      <c r="M216" s="2">
        <v>8627</v>
      </c>
      <c r="N216" s="18">
        <f t="shared" si="55"/>
        <v>0.7691176142822119</v>
      </c>
      <c r="O216" s="17">
        <v>-500926</v>
      </c>
      <c r="P216" s="18">
        <f t="shared" si="56"/>
        <v>-44.65874696324693</v>
      </c>
    </row>
    <row r="217" spans="1:16" ht="12.75" customHeight="1">
      <c r="A217" s="4">
        <f t="shared" si="45"/>
        <v>12</v>
      </c>
      <c r="B217" s="7" t="s">
        <v>0</v>
      </c>
      <c r="C217" s="7" t="s">
        <v>14</v>
      </c>
      <c r="D217" s="45">
        <f t="shared" si="46"/>
        <v>2.008294121513073</v>
      </c>
      <c r="E217" s="2">
        <v>1855439</v>
      </c>
      <c r="F217" s="2">
        <v>1043752</v>
      </c>
      <c r="G217" s="2">
        <v>-917919</v>
      </c>
      <c r="H217" s="18">
        <f t="shared" si="52"/>
        <v>-87.94416681357258</v>
      </c>
      <c r="I217" s="2">
        <v>-288275</v>
      </c>
      <c r="J217" s="18">
        <f t="shared" si="53"/>
        <v>-27.619108753803584</v>
      </c>
      <c r="K217" s="2">
        <v>-440150</v>
      </c>
      <c r="L217" s="18">
        <f t="shared" si="54"/>
        <v>-42.169979075489195</v>
      </c>
      <c r="M217" s="2">
        <v>21222</v>
      </c>
      <c r="N217" s="18">
        <f t="shared" si="55"/>
        <v>2.033241612950203</v>
      </c>
      <c r="O217" s="17">
        <v>-581370</v>
      </c>
      <c r="P217" s="18">
        <f t="shared" si="56"/>
        <v>-55.700013029915155</v>
      </c>
    </row>
    <row r="218" spans="1:16" ht="12.75" customHeight="1">
      <c r="A218" s="4">
        <f t="shared" si="45"/>
        <v>13</v>
      </c>
      <c r="B218" s="7" t="s">
        <v>0</v>
      </c>
      <c r="C218" s="11" t="s">
        <v>98</v>
      </c>
      <c r="D218" s="45">
        <f t="shared" si="46"/>
        <v>1.9004130889966673</v>
      </c>
      <c r="E218" s="2">
        <v>1755769</v>
      </c>
      <c r="F218" s="2">
        <v>-74088</v>
      </c>
      <c r="G218" s="2">
        <v>-24089</v>
      </c>
      <c r="H218" s="18">
        <f t="shared" si="52"/>
        <v>32.51403736097614</v>
      </c>
      <c r="I218" s="2">
        <v>-92470</v>
      </c>
      <c r="J218" s="18">
        <f t="shared" si="53"/>
        <v>124.81103552532124</v>
      </c>
      <c r="K218" s="2">
        <v>-100963</v>
      </c>
      <c r="L218" s="18">
        <f t="shared" si="54"/>
        <v>136.27443040708346</v>
      </c>
      <c r="M218" s="2">
        <v>151153</v>
      </c>
      <c r="N218" s="18">
        <f t="shared" si="55"/>
        <v>-204.01819457941906</v>
      </c>
      <c r="O218" s="17">
        <v>-140457</v>
      </c>
      <c r="P218" s="18">
        <f t="shared" si="56"/>
        <v>189.5813087139618</v>
      </c>
    </row>
    <row r="219" spans="1:16" ht="12.75" customHeight="1">
      <c r="A219" s="4">
        <f t="shared" si="45"/>
        <v>14</v>
      </c>
      <c r="B219" s="7" t="s">
        <v>23</v>
      </c>
      <c r="C219" s="7" t="s">
        <v>52</v>
      </c>
      <c r="D219" s="45">
        <f t="shared" si="46"/>
        <v>1.8952371373814023</v>
      </c>
      <c r="E219" s="2">
        <v>1750987</v>
      </c>
      <c r="F219" s="2">
        <v>908983</v>
      </c>
      <c r="G219" s="2">
        <v>-263849</v>
      </c>
      <c r="H219" s="18">
        <f t="shared" si="52"/>
        <v>-29.026835485372114</v>
      </c>
      <c r="I219" s="2">
        <v>-449322</v>
      </c>
      <c r="J219" s="18">
        <f t="shared" si="53"/>
        <v>-49.431287493825515</v>
      </c>
      <c r="K219" s="2">
        <v>-180117</v>
      </c>
      <c r="L219" s="18">
        <f t="shared" si="54"/>
        <v>-19.815222066859338</v>
      </c>
      <c r="M219" s="2">
        <v>225587</v>
      </c>
      <c r="N219" s="18">
        <f t="shared" si="55"/>
        <v>24.817515839130106</v>
      </c>
      <c r="O219" s="17">
        <v>241282</v>
      </c>
      <c r="P219" s="18">
        <f t="shared" si="56"/>
        <v>26.54417079307314</v>
      </c>
    </row>
    <row r="220" spans="1:16" ht="12.75" customHeight="1">
      <c r="A220" s="4">
        <f t="shared" si="45"/>
        <v>15</v>
      </c>
      <c r="B220" s="7" t="s">
        <v>0</v>
      </c>
      <c r="C220" s="7" t="s">
        <v>7</v>
      </c>
      <c r="D220" s="45">
        <f t="shared" si="46"/>
        <v>1.8626606807179502</v>
      </c>
      <c r="E220" s="2">
        <v>1720890</v>
      </c>
      <c r="F220" s="2">
        <v>1026315</v>
      </c>
      <c r="G220" s="2">
        <v>784211</v>
      </c>
      <c r="H220" s="18">
        <f t="shared" si="52"/>
        <v>76.4103613413036</v>
      </c>
      <c r="I220" s="2">
        <v>-226230</v>
      </c>
      <c r="J220" s="18">
        <f t="shared" si="53"/>
        <v>-22.042940033030796</v>
      </c>
      <c r="K220" s="2">
        <v>-27573</v>
      </c>
      <c r="L220" s="18">
        <f t="shared" si="54"/>
        <v>-2.6866020666169743</v>
      </c>
      <c r="M220" s="2">
        <v>171260</v>
      </c>
      <c r="N220" s="18">
        <f t="shared" si="55"/>
        <v>16.686884630936895</v>
      </c>
      <c r="O220" s="17">
        <v>1727983</v>
      </c>
      <c r="P220" s="18">
        <f t="shared" si="56"/>
        <v>168.36770387259273</v>
      </c>
    </row>
    <row r="221" spans="1:16" ht="12.75" customHeight="1">
      <c r="A221" s="4">
        <f t="shared" si="45"/>
        <v>16</v>
      </c>
      <c r="B221" s="7" t="s">
        <v>0</v>
      </c>
      <c r="C221" s="7" t="s">
        <v>6</v>
      </c>
      <c r="D221" s="45">
        <f t="shared" si="46"/>
        <v>1.7803963874065785</v>
      </c>
      <c r="E221" s="2">
        <v>1644887</v>
      </c>
      <c r="F221" s="2">
        <v>617720</v>
      </c>
      <c r="G221" s="2">
        <v>-316874</v>
      </c>
      <c r="H221" s="18">
        <f t="shared" si="52"/>
        <v>-51.29735155086447</v>
      </c>
      <c r="I221" s="2">
        <v>-212387</v>
      </c>
      <c r="J221" s="18">
        <f t="shared" si="53"/>
        <v>-34.38240626821214</v>
      </c>
      <c r="K221" s="2">
        <v>-172487</v>
      </c>
      <c r="L221" s="18">
        <f t="shared" si="54"/>
        <v>-27.923169073366573</v>
      </c>
      <c r="M221" s="2">
        <v>139721</v>
      </c>
      <c r="N221" s="18">
        <f t="shared" si="55"/>
        <v>22.618824062682123</v>
      </c>
      <c r="O221" s="17">
        <v>55693</v>
      </c>
      <c r="P221" s="18">
        <f t="shared" si="56"/>
        <v>9.015897170238944</v>
      </c>
    </row>
    <row r="222" spans="1:16" ht="12.75" customHeight="1">
      <c r="A222" s="4">
        <f t="shared" si="45"/>
        <v>17</v>
      </c>
      <c r="B222" s="7" t="s">
        <v>0</v>
      </c>
      <c r="C222" s="7" t="s">
        <v>8</v>
      </c>
      <c r="D222" s="45">
        <f t="shared" si="46"/>
        <v>1.5182228566040163</v>
      </c>
      <c r="E222" s="2">
        <v>1402668</v>
      </c>
      <c r="F222" s="2">
        <v>872082</v>
      </c>
      <c r="G222" s="2">
        <v>-1072479</v>
      </c>
      <c r="H222" s="18">
        <f t="shared" si="52"/>
        <v>-122.97914645641121</v>
      </c>
      <c r="I222" s="2">
        <v>-236178</v>
      </c>
      <c r="J222" s="18">
        <f t="shared" si="53"/>
        <v>-27.082086317571054</v>
      </c>
      <c r="K222" s="2">
        <v>-280764</v>
      </c>
      <c r="L222" s="18">
        <f t="shared" si="54"/>
        <v>-32.19467894074181</v>
      </c>
      <c r="M222" s="2">
        <v>0</v>
      </c>
      <c r="N222" s="18">
        <f t="shared" si="55"/>
        <v>0</v>
      </c>
      <c r="O222" s="17">
        <v>-717339</v>
      </c>
      <c r="P222" s="18">
        <f t="shared" si="56"/>
        <v>-82.25591171472408</v>
      </c>
    </row>
    <row r="223" spans="1:16" ht="12.75" customHeight="1">
      <c r="A223" s="4">
        <f t="shared" si="45"/>
        <v>18</v>
      </c>
      <c r="B223" s="7" t="s">
        <v>0</v>
      </c>
      <c r="C223" s="7" t="s">
        <v>86</v>
      </c>
      <c r="D223" s="45">
        <f t="shared" si="46"/>
        <v>1.3081584514003037</v>
      </c>
      <c r="E223" s="2">
        <v>1208592</v>
      </c>
      <c r="F223" s="2">
        <v>938384</v>
      </c>
      <c r="G223" s="2">
        <v>31441</v>
      </c>
      <c r="H223" s="18">
        <f t="shared" si="52"/>
        <v>3.350547323910041</v>
      </c>
      <c r="I223" s="2">
        <v>-57955</v>
      </c>
      <c r="J223" s="18">
        <f t="shared" si="53"/>
        <v>-6.1760430697880615</v>
      </c>
      <c r="K223" s="2">
        <v>-162814</v>
      </c>
      <c r="L223" s="18">
        <f t="shared" si="54"/>
        <v>-17.350466333611827</v>
      </c>
      <c r="M223" s="2">
        <v>99982</v>
      </c>
      <c r="N223" s="18">
        <f t="shared" si="55"/>
        <v>10.654699994884822</v>
      </c>
      <c r="O223" s="17">
        <v>849038</v>
      </c>
      <c r="P223" s="18">
        <f t="shared" si="56"/>
        <v>90.47873791539497</v>
      </c>
    </row>
    <row r="224" spans="1:16" ht="12.75" customHeight="1">
      <c r="A224" s="4">
        <f t="shared" si="45"/>
        <v>19</v>
      </c>
      <c r="B224" s="7" t="s">
        <v>23</v>
      </c>
      <c r="C224" s="7" t="s">
        <v>25</v>
      </c>
      <c r="D224" s="45">
        <f t="shared" si="46"/>
        <v>1.208852050564393</v>
      </c>
      <c r="E224" s="2">
        <v>1116844</v>
      </c>
      <c r="F224" s="2">
        <v>1096535</v>
      </c>
      <c r="G224" s="2">
        <v>-3883209</v>
      </c>
      <c r="H224" s="18">
        <f t="shared" si="52"/>
        <v>-354.13452374981193</v>
      </c>
      <c r="I224" s="2">
        <v>-176028</v>
      </c>
      <c r="J224" s="18">
        <f t="shared" si="53"/>
        <v>-16.05311275973863</v>
      </c>
      <c r="K224" s="2">
        <v>-139947</v>
      </c>
      <c r="L224" s="18">
        <f t="shared" si="54"/>
        <v>-12.762656914735963</v>
      </c>
      <c r="M224" s="2">
        <v>2030</v>
      </c>
      <c r="N224" s="18">
        <f t="shared" si="55"/>
        <v>0.18512860966590214</v>
      </c>
      <c r="O224" s="17">
        <v>-3100619</v>
      </c>
      <c r="P224" s="18">
        <f t="shared" si="56"/>
        <v>-282.7651648146206</v>
      </c>
    </row>
    <row r="225" spans="1:16" ht="12.75" customHeight="1">
      <c r="A225" s="4">
        <f t="shared" si="45"/>
        <v>20</v>
      </c>
      <c r="B225" s="7" t="s">
        <v>0</v>
      </c>
      <c r="C225" s="7" t="s">
        <v>1</v>
      </c>
      <c r="D225" s="45">
        <f t="shared" si="46"/>
        <v>1.1386844605679944</v>
      </c>
      <c r="E225" s="2">
        <v>1052017</v>
      </c>
      <c r="F225" s="2">
        <v>2389520</v>
      </c>
      <c r="G225" s="2">
        <v>2169890</v>
      </c>
      <c r="H225" s="18">
        <f t="shared" si="52"/>
        <v>90.80861428236634</v>
      </c>
      <c r="I225" s="2">
        <v>-521062</v>
      </c>
      <c r="J225" s="18">
        <f t="shared" si="53"/>
        <v>-21.806136797348422</v>
      </c>
      <c r="K225" s="2">
        <v>-1417888</v>
      </c>
      <c r="L225" s="18">
        <f t="shared" si="54"/>
        <v>-59.3377749506177</v>
      </c>
      <c r="M225" s="2">
        <v>206693</v>
      </c>
      <c r="N225" s="18">
        <f t="shared" si="55"/>
        <v>8.649979912283639</v>
      </c>
      <c r="O225" s="17">
        <v>2827153</v>
      </c>
      <c r="P225" s="18">
        <f t="shared" si="56"/>
        <v>118.31468244668385</v>
      </c>
    </row>
    <row r="226" spans="1:16" ht="12.75" customHeight="1">
      <c r="A226" s="4">
        <f t="shared" si="45"/>
        <v>21</v>
      </c>
      <c r="B226" s="7" t="s">
        <v>0</v>
      </c>
      <c r="C226" s="7" t="s">
        <v>57</v>
      </c>
      <c r="D226" s="45">
        <f t="shared" si="46"/>
        <v>1.096811423305732</v>
      </c>
      <c r="E226" s="2">
        <v>1013331</v>
      </c>
      <c r="F226" s="2">
        <v>40368</v>
      </c>
      <c r="G226" s="2">
        <v>-2638</v>
      </c>
      <c r="H226" s="18">
        <f t="shared" si="52"/>
        <v>-6.534879112168054</v>
      </c>
      <c r="I226" s="2">
        <v>-114723</v>
      </c>
      <c r="J226" s="18">
        <f t="shared" si="53"/>
        <v>-284.19292508917954</v>
      </c>
      <c r="K226" s="2">
        <v>-36858</v>
      </c>
      <c r="L226" s="18">
        <f t="shared" si="54"/>
        <v>-91.30499405469679</v>
      </c>
      <c r="M226" s="2">
        <v>156609</v>
      </c>
      <c r="N226" s="18">
        <f t="shared" si="55"/>
        <v>387.95332936979787</v>
      </c>
      <c r="O226" s="17">
        <v>42758</v>
      </c>
      <c r="P226" s="18">
        <f t="shared" si="56"/>
        <v>105.92053111375347</v>
      </c>
    </row>
    <row r="227" spans="1:16" ht="12.75" customHeight="1">
      <c r="A227" s="4">
        <f t="shared" si="45"/>
        <v>22</v>
      </c>
      <c r="B227" s="7" t="s">
        <v>0</v>
      </c>
      <c r="C227" s="7" t="s">
        <v>20</v>
      </c>
      <c r="D227" s="45">
        <f t="shared" si="46"/>
        <v>1.0019178946436889</v>
      </c>
      <c r="E227" s="2">
        <v>925660</v>
      </c>
      <c r="F227" s="2">
        <v>448521</v>
      </c>
      <c r="G227" s="2">
        <v>33615</v>
      </c>
      <c r="H227" s="18">
        <f t="shared" si="52"/>
        <v>7.494632358351114</v>
      </c>
      <c r="I227" s="2">
        <v>-193409</v>
      </c>
      <c r="J227" s="18">
        <f t="shared" si="53"/>
        <v>-43.12150378689069</v>
      </c>
      <c r="K227" s="2">
        <v>-149873</v>
      </c>
      <c r="L227" s="18">
        <f t="shared" si="54"/>
        <v>-33.41493486369646</v>
      </c>
      <c r="M227" s="2">
        <v>141468</v>
      </c>
      <c r="N227" s="18">
        <f t="shared" si="55"/>
        <v>31.54099808035744</v>
      </c>
      <c r="O227" s="17">
        <v>280322</v>
      </c>
      <c r="P227" s="18">
        <f t="shared" si="56"/>
        <v>62.4991917881214</v>
      </c>
    </row>
    <row r="228" spans="1:16" ht="12.75" customHeight="1">
      <c r="A228" s="4">
        <f t="shared" si="45"/>
        <v>23</v>
      </c>
      <c r="B228" s="7" t="s">
        <v>0</v>
      </c>
      <c r="C228" s="7" t="s">
        <v>4</v>
      </c>
      <c r="D228" s="45">
        <f t="shared" si="46"/>
        <v>0.9787246091539573</v>
      </c>
      <c r="E228" s="2">
        <v>904232</v>
      </c>
      <c r="F228" s="2">
        <v>294107</v>
      </c>
      <c r="G228" s="2">
        <v>-120223</v>
      </c>
      <c r="H228" s="18">
        <f t="shared" si="52"/>
        <v>-40.87729975825125</v>
      </c>
      <c r="I228" s="2">
        <v>-73085</v>
      </c>
      <c r="J228" s="18">
        <f t="shared" si="53"/>
        <v>-24.84979956274417</v>
      </c>
      <c r="K228" s="2">
        <v>-115945</v>
      </c>
      <c r="L228" s="18">
        <f t="shared" si="54"/>
        <v>-39.42272710272112</v>
      </c>
      <c r="M228" s="2">
        <v>27294</v>
      </c>
      <c r="N228" s="18">
        <f t="shared" si="55"/>
        <v>9.28029594671327</v>
      </c>
      <c r="O228" s="17">
        <v>12148</v>
      </c>
      <c r="P228" s="18">
        <f t="shared" si="56"/>
        <v>4.130469522996733</v>
      </c>
    </row>
    <row r="229" spans="1:16" ht="12.75" customHeight="1">
      <c r="A229" s="4">
        <f t="shared" si="45"/>
        <v>24</v>
      </c>
      <c r="B229" s="7" t="s">
        <v>0</v>
      </c>
      <c r="C229" s="7" t="s">
        <v>11</v>
      </c>
      <c r="D229" s="45">
        <f t="shared" si="46"/>
        <v>0.9412135721028028</v>
      </c>
      <c r="E229" s="2">
        <v>869576</v>
      </c>
      <c r="F229" s="2">
        <v>283419</v>
      </c>
      <c r="G229" s="2">
        <v>45472</v>
      </c>
      <c r="H229" s="18">
        <f t="shared" si="52"/>
        <v>16.044090198610537</v>
      </c>
      <c r="I229" s="2">
        <v>-210477</v>
      </c>
      <c r="J229" s="18">
        <f t="shared" si="53"/>
        <v>-74.26354619838473</v>
      </c>
      <c r="K229" s="2">
        <v>-82928</v>
      </c>
      <c r="L229" s="18">
        <f t="shared" si="54"/>
        <v>-29.259859077902327</v>
      </c>
      <c r="M229" s="2">
        <v>70088</v>
      </c>
      <c r="N229" s="18">
        <f t="shared" si="55"/>
        <v>24.72946415025104</v>
      </c>
      <c r="O229" s="17">
        <v>105574</v>
      </c>
      <c r="P229" s="18">
        <f t="shared" si="56"/>
        <v>37.25014907257453</v>
      </c>
    </row>
    <row r="230" spans="1:16" ht="12.75" customHeight="1">
      <c r="A230" s="4">
        <f t="shared" si="45"/>
        <v>25</v>
      </c>
      <c r="B230" s="7" t="s">
        <v>0</v>
      </c>
      <c r="C230" s="19" t="s">
        <v>154</v>
      </c>
      <c r="D230" s="45">
        <f t="shared" si="46"/>
        <v>0.6748165860089893</v>
      </c>
      <c r="E230" s="2">
        <v>623455</v>
      </c>
      <c r="F230" s="2">
        <v>77195</v>
      </c>
      <c r="G230" s="2">
        <v>545</v>
      </c>
      <c r="H230" s="18">
        <f t="shared" si="52"/>
        <v>0.70600427488827</v>
      </c>
      <c r="I230" s="2">
        <v>-17063</v>
      </c>
      <c r="J230" s="18">
        <f t="shared" si="53"/>
        <v>-22.103763197098257</v>
      </c>
      <c r="K230" s="2">
        <v>-22783</v>
      </c>
      <c r="L230" s="18">
        <f t="shared" si="54"/>
        <v>-29.51356953170542</v>
      </c>
      <c r="M230" s="2">
        <v>20094</v>
      </c>
      <c r="N230" s="18">
        <f t="shared" si="55"/>
        <v>26.030183302027332</v>
      </c>
      <c r="O230" s="17">
        <v>57988</v>
      </c>
      <c r="P230" s="18">
        <f t="shared" si="56"/>
        <v>75.11885484811192</v>
      </c>
    </row>
    <row r="231" spans="1:16" s="3" customFormat="1" ht="12.75" customHeight="1">
      <c r="A231" s="4"/>
      <c r="B231" s="24" t="s">
        <v>161</v>
      </c>
      <c r="C231" s="24"/>
      <c r="D231" s="46">
        <f t="shared" si="46"/>
        <v>100</v>
      </c>
      <c r="E231" s="20">
        <v>92388808</v>
      </c>
      <c r="F231" s="20">
        <v>38959689</v>
      </c>
      <c r="G231" s="20">
        <v>-25803940</v>
      </c>
      <c r="H231" s="21">
        <v>-66.23240755335598</v>
      </c>
      <c r="I231" s="20">
        <v>-11966491</v>
      </c>
      <c r="J231" s="21">
        <v>-30.71505781270482</v>
      </c>
      <c r="K231" s="20">
        <v>-12073995</v>
      </c>
      <c r="L231" s="21">
        <v>-30.990994306961742</v>
      </c>
      <c r="M231" s="20">
        <v>6511412</v>
      </c>
      <c r="N231" s="21">
        <v>16.71320322911202</v>
      </c>
      <c r="O231" s="22">
        <v>-4373325</v>
      </c>
      <c r="P231" s="21">
        <v>-11.225256443910524</v>
      </c>
    </row>
    <row r="232" spans="2:15" ht="12.75" customHeight="1">
      <c r="B232" s="7"/>
      <c r="C232" s="7"/>
      <c r="D232" s="7"/>
      <c r="F232" s="2"/>
      <c r="G232" s="2"/>
      <c r="H232" s="18"/>
      <c r="I232" s="2"/>
      <c r="J232" s="18"/>
      <c r="K232" s="2"/>
      <c r="L232" s="18"/>
      <c r="M232" s="2"/>
      <c r="N232" s="18"/>
      <c r="O232" s="17"/>
    </row>
    <row r="233" spans="2:16" ht="12.75" customHeight="1">
      <c r="B233" s="7"/>
      <c r="C233" s="7"/>
      <c r="D233" s="7"/>
      <c r="E233" s="2"/>
      <c r="F233" s="2"/>
      <c r="G233" s="2"/>
      <c r="H233" s="18"/>
      <c r="I233" s="2"/>
      <c r="J233" s="18"/>
      <c r="K233" s="2"/>
      <c r="L233" s="18"/>
      <c r="M233" s="2"/>
      <c r="N233" s="18"/>
      <c r="O233" s="17"/>
      <c r="P233" s="18"/>
    </row>
    <row r="234" spans="2:16" ht="12.75" customHeight="1">
      <c r="B234" s="24" t="s">
        <v>169</v>
      </c>
      <c r="C234" s="7"/>
      <c r="D234" s="7"/>
      <c r="E234" s="2"/>
      <c r="F234" s="2"/>
      <c r="G234" s="2"/>
      <c r="H234" s="18"/>
      <c r="I234" s="2"/>
      <c r="J234" s="18"/>
      <c r="K234" s="2"/>
      <c r="L234" s="18"/>
      <c r="M234" s="2"/>
      <c r="N234" s="18"/>
      <c r="O234" s="17"/>
      <c r="P234" s="18"/>
    </row>
    <row r="235" spans="1:16" ht="12.75" customHeight="1">
      <c r="A235" s="4">
        <f aca="true" t="shared" si="57" ref="A235:A249">+A234+1</f>
        <v>1</v>
      </c>
      <c r="B235" s="7" t="s">
        <v>0</v>
      </c>
      <c r="C235" s="7" t="s">
        <v>30</v>
      </c>
      <c r="D235" s="45">
        <f aca="true" t="shared" si="58" ref="D235:D250">(E235*100)/$E$250</f>
        <v>20.717547713433095</v>
      </c>
      <c r="E235" s="2">
        <v>4627516</v>
      </c>
      <c r="F235" s="2">
        <v>20980</v>
      </c>
      <c r="G235" s="2">
        <v>-47425</v>
      </c>
      <c r="H235" s="18">
        <f aca="true" t="shared" si="59" ref="H235:H243">+(G235*100)/F235</f>
        <v>-226.04861773117256</v>
      </c>
      <c r="I235" s="2">
        <v>-31012</v>
      </c>
      <c r="J235" s="18">
        <f aca="true" t="shared" si="60" ref="J235:J243">+(I235*100)/F235</f>
        <v>-147.81696854146807</v>
      </c>
      <c r="K235" s="2">
        <v>-187617</v>
      </c>
      <c r="L235" s="18">
        <f aca="true" t="shared" si="61" ref="L235:L243">+(K235*100)/F235</f>
        <v>-894.2659675881793</v>
      </c>
      <c r="M235" s="2">
        <v>15450</v>
      </c>
      <c r="N235" s="18">
        <f aca="true" t="shared" si="62" ref="N235:N243">+(M235*100)/F235</f>
        <v>73.6415633937083</v>
      </c>
      <c r="O235" s="17">
        <v>-229624</v>
      </c>
      <c r="P235" s="18">
        <f aca="true" t="shared" si="63" ref="P235:P243">+(O235*100)/F235</f>
        <v>-1094.4899904671115</v>
      </c>
    </row>
    <row r="236" spans="1:16" ht="12.75" customHeight="1">
      <c r="A236" s="4">
        <f t="shared" si="57"/>
        <v>2</v>
      </c>
      <c r="B236" s="7" t="s">
        <v>0</v>
      </c>
      <c r="C236" s="7" t="s">
        <v>7</v>
      </c>
      <c r="D236" s="45">
        <f t="shared" si="58"/>
        <v>9.998712852647595</v>
      </c>
      <c r="E236" s="2">
        <v>2233334</v>
      </c>
      <c r="F236" s="2">
        <v>741672</v>
      </c>
      <c r="G236" s="2">
        <v>-136504</v>
      </c>
      <c r="H236" s="18">
        <f t="shared" si="59"/>
        <v>-18.404901358012708</v>
      </c>
      <c r="I236" s="2">
        <v>-415947</v>
      </c>
      <c r="J236" s="18">
        <f t="shared" si="60"/>
        <v>-56.08233828430897</v>
      </c>
      <c r="K236" s="2">
        <v>-250441</v>
      </c>
      <c r="L236" s="18">
        <f t="shared" si="61"/>
        <v>-33.7670830232232</v>
      </c>
      <c r="M236" s="2">
        <v>291284</v>
      </c>
      <c r="N236" s="18">
        <f t="shared" si="62"/>
        <v>39.27396477148928</v>
      </c>
      <c r="O236" s="17">
        <v>230064</v>
      </c>
      <c r="P236" s="18">
        <f t="shared" si="63"/>
        <v>31.019642105944406</v>
      </c>
    </row>
    <row r="237" spans="1:16" ht="12.75" customHeight="1">
      <c r="A237" s="4">
        <f t="shared" si="57"/>
        <v>3</v>
      </c>
      <c r="B237" s="7" t="s">
        <v>0</v>
      </c>
      <c r="C237" s="7" t="s">
        <v>86</v>
      </c>
      <c r="D237" s="45">
        <f t="shared" si="58"/>
        <v>9.42185146409094</v>
      </c>
      <c r="E237" s="2">
        <v>2104485</v>
      </c>
      <c r="F237" s="2">
        <v>1057552</v>
      </c>
      <c r="G237" s="2">
        <v>-163719</v>
      </c>
      <c r="H237" s="18">
        <f t="shared" si="59"/>
        <v>-15.480940889904232</v>
      </c>
      <c r="I237" s="2">
        <v>-53472</v>
      </c>
      <c r="J237" s="18">
        <f t="shared" si="60"/>
        <v>-5.056205274066902</v>
      </c>
      <c r="K237" s="2">
        <v>-272179</v>
      </c>
      <c r="L237" s="18">
        <f t="shared" si="61"/>
        <v>-25.7367013631481</v>
      </c>
      <c r="M237" s="2">
        <v>152574</v>
      </c>
      <c r="N237" s="18">
        <f t="shared" si="62"/>
        <v>14.427092001149825</v>
      </c>
      <c r="O237" s="17">
        <v>720756</v>
      </c>
      <c r="P237" s="18">
        <f t="shared" si="63"/>
        <v>68.15324447403059</v>
      </c>
    </row>
    <row r="238" spans="1:16" ht="12.75" customHeight="1">
      <c r="A238" s="4">
        <f t="shared" si="57"/>
        <v>4</v>
      </c>
      <c r="B238" s="7" t="s">
        <v>0</v>
      </c>
      <c r="C238" s="7" t="s">
        <v>112</v>
      </c>
      <c r="D238" s="45">
        <f t="shared" si="58"/>
        <v>7.255790652086757</v>
      </c>
      <c r="E238" s="2">
        <v>1620669</v>
      </c>
      <c r="F238" s="2">
        <v>207346</v>
      </c>
      <c r="G238" s="2">
        <v>8782</v>
      </c>
      <c r="H238" s="18">
        <f t="shared" si="59"/>
        <v>4.23543256199782</v>
      </c>
      <c r="I238" s="2">
        <v>-316819</v>
      </c>
      <c r="J238" s="18">
        <f t="shared" si="60"/>
        <v>-152.79725675923336</v>
      </c>
      <c r="K238" s="2">
        <v>-277824</v>
      </c>
      <c r="L238" s="18">
        <f t="shared" si="61"/>
        <v>-133.99052790987045</v>
      </c>
      <c r="M238" s="2">
        <v>553584</v>
      </c>
      <c r="N238" s="18">
        <f t="shared" si="62"/>
        <v>266.98561824197236</v>
      </c>
      <c r="O238" s="17">
        <v>175069</v>
      </c>
      <c r="P238" s="18">
        <f t="shared" si="63"/>
        <v>84.43326613486636</v>
      </c>
    </row>
    <row r="239" spans="1:16" ht="12.75" customHeight="1">
      <c r="A239" s="4">
        <f t="shared" si="57"/>
        <v>5</v>
      </c>
      <c r="B239" s="7" t="s">
        <v>0</v>
      </c>
      <c r="C239" s="10" t="s">
        <v>29</v>
      </c>
      <c r="D239" s="45">
        <f t="shared" si="58"/>
        <v>5.81622714501987</v>
      </c>
      <c r="E239" s="2">
        <v>1299125</v>
      </c>
      <c r="F239" s="2">
        <v>967615</v>
      </c>
      <c r="G239" s="2">
        <v>-53619</v>
      </c>
      <c r="H239" s="18">
        <f t="shared" si="59"/>
        <v>-5.541356841305684</v>
      </c>
      <c r="I239" s="2">
        <v>-522305</v>
      </c>
      <c r="J239" s="18">
        <f t="shared" si="60"/>
        <v>-53.97859685928805</v>
      </c>
      <c r="K239" s="2">
        <v>-126232</v>
      </c>
      <c r="L239" s="18">
        <f t="shared" si="61"/>
        <v>-13.045684492282572</v>
      </c>
      <c r="M239" s="2">
        <v>0</v>
      </c>
      <c r="N239" s="18">
        <f t="shared" si="62"/>
        <v>0</v>
      </c>
      <c r="O239" s="17">
        <v>265459</v>
      </c>
      <c r="P239" s="18">
        <f t="shared" si="63"/>
        <v>27.4343618071237</v>
      </c>
    </row>
    <row r="240" spans="1:16" ht="12.75" customHeight="1">
      <c r="A240" s="4">
        <f t="shared" si="57"/>
        <v>6</v>
      </c>
      <c r="B240" s="7" t="s">
        <v>23</v>
      </c>
      <c r="C240" s="7" t="s">
        <v>33</v>
      </c>
      <c r="D240" s="45">
        <f t="shared" si="58"/>
        <v>5.726681982600902</v>
      </c>
      <c r="E240" s="2">
        <v>1279124</v>
      </c>
      <c r="F240" s="2">
        <v>740727</v>
      </c>
      <c r="G240" s="2">
        <v>-227602</v>
      </c>
      <c r="H240" s="18">
        <f t="shared" si="59"/>
        <v>-30.726839982881682</v>
      </c>
      <c r="I240" s="2">
        <v>-227393</v>
      </c>
      <c r="J240" s="18">
        <f t="shared" si="60"/>
        <v>-30.698624459483725</v>
      </c>
      <c r="K240" s="2">
        <v>-173041</v>
      </c>
      <c r="L240" s="18">
        <f t="shared" si="61"/>
        <v>-23.360968345962817</v>
      </c>
      <c r="M240" s="2">
        <v>88667</v>
      </c>
      <c r="N240" s="18">
        <f t="shared" si="62"/>
        <v>11.97026704845375</v>
      </c>
      <c r="O240" s="17">
        <v>201358</v>
      </c>
      <c r="P240" s="18">
        <f t="shared" si="63"/>
        <v>27.183834260125526</v>
      </c>
    </row>
    <row r="241" spans="1:16" ht="12.75" customHeight="1">
      <c r="A241" s="4">
        <f t="shared" si="57"/>
        <v>7</v>
      </c>
      <c r="B241" s="7" t="s">
        <v>0</v>
      </c>
      <c r="C241" s="7" t="s">
        <v>14</v>
      </c>
      <c r="D241" s="45">
        <f t="shared" si="58"/>
        <v>4.05388737527822</v>
      </c>
      <c r="E241" s="2">
        <v>905485</v>
      </c>
      <c r="F241" s="2">
        <v>371547</v>
      </c>
      <c r="G241" s="2">
        <v>8023</v>
      </c>
      <c r="H241" s="18">
        <f t="shared" si="59"/>
        <v>2.1593499611085543</v>
      </c>
      <c r="I241" s="2">
        <v>-50128</v>
      </c>
      <c r="J241" s="18">
        <f t="shared" si="60"/>
        <v>-13.491698223912453</v>
      </c>
      <c r="K241" s="2">
        <v>-135909</v>
      </c>
      <c r="L241" s="18">
        <f t="shared" si="61"/>
        <v>-36.579221471307804</v>
      </c>
      <c r="M241" s="2">
        <v>18704</v>
      </c>
      <c r="N241" s="18">
        <f t="shared" si="62"/>
        <v>5.0340872083478</v>
      </c>
      <c r="O241" s="17">
        <v>212237</v>
      </c>
      <c r="P241" s="18">
        <f t="shared" si="63"/>
        <v>57.1225174742361</v>
      </c>
    </row>
    <row r="242" spans="1:16" ht="12.75" customHeight="1">
      <c r="A242" s="4">
        <f t="shared" si="57"/>
        <v>8</v>
      </c>
      <c r="B242" s="7" t="s">
        <v>0</v>
      </c>
      <c r="C242" s="7" t="s">
        <v>3</v>
      </c>
      <c r="D242" s="45">
        <f t="shared" si="58"/>
        <v>3.955285172532589</v>
      </c>
      <c r="E242" s="2">
        <v>883461</v>
      </c>
      <c r="F242" s="2">
        <v>-183559</v>
      </c>
      <c r="G242" s="2">
        <v>-57964</v>
      </c>
      <c r="H242" s="18">
        <f t="shared" si="59"/>
        <v>31.577857800489216</v>
      </c>
      <c r="I242" s="2">
        <v>-76391</v>
      </c>
      <c r="J242" s="18">
        <f t="shared" si="60"/>
        <v>41.61659194046601</v>
      </c>
      <c r="K242" s="2">
        <v>-21279</v>
      </c>
      <c r="L242" s="18">
        <f t="shared" si="61"/>
        <v>11.592458010775827</v>
      </c>
      <c r="M242" s="2">
        <v>0</v>
      </c>
      <c r="N242" s="18">
        <f t="shared" si="62"/>
        <v>0</v>
      </c>
      <c r="O242" s="17">
        <v>-339193</v>
      </c>
      <c r="P242" s="18">
        <f t="shared" si="63"/>
        <v>184.78690775173106</v>
      </c>
    </row>
    <row r="243" spans="1:16" ht="12.75" customHeight="1">
      <c r="A243" s="4">
        <f t="shared" si="57"/>
        <v>9</v>
      </c>
      <c r="B243" s="7" t="s">
        <v>0</v>
      </c>
      <c r="C243" s="7" t="s">
        <v>63</v>
      </c>
      <c r="D243" s="45">
        <f t="shared" si="58"/>
        <v>3.844389033683639</v>
      </c>
      <c r="E243" s="2">
        <v>858691</v>
      </c>
      <c r="F243" s="2">
        <v>-951893</v>
      </c>
      <c r="G243" s="2">
        <v>-115038</v>
      </c>
      <c r="H243" s="18">
        <f t="shared" si="59"/>
        <v>12.085181842917219</v>
      </c>
      <c r="I243" s="2">
        <v>-362697</v>
      </c>
      <c r="J243" s="18">
        <f t="shared" si="60"/>
        <v>38.10270692189143</v>
      </c>
      <c r="K243" s="2">
        <v>-195982</v>
      </c>
      <c r="L243" s="18">
        <f t="shared" si="61"/>
        <v>20.588658599233316</v>
      </c>
      <c r="M243" s="2">
        <v>0</v>
      </c>
      <c r="N243" s="18">
        <f t="shared" si="62"/>
        <v>0</v>
      </c>
      <c r="O243" s="17">
        <v>-1625610</v>
      </c>
      <c r="P243" s="18">
        <f t="shared" si="63"/>
        <v>170.77654736404196</v>
      </c>
    </row>
    <row r="244" spans="1:16" ht="12.75" customHeight="1">
      <c r="A244" s="4">
        <f t="shared" si="57"/>
        <v>10</v>
      </c>
      <c r="B244" s="7" t="s">
        <v>0</v>
      </c>
      <c r="C244" s="7" t="s">
        <v>47</v>
      </c>
      <c r="D244" s="45">
        <f t="shared" si="58"/>
        <v>3.5941407261704814</v>
      </c>
      <c r="E244" s="2">
        <v>802795</v>
      </c>
      <c r="F244" s="2">
        <v>333779</v>
      </c>
      <c r="G244" s="2">
        <v>-100281</v>
      </c>
      <c r="H244" s="18">
        <f aca="true" t="shared" si="64" ref="H244:H249">+(G244*100)/F244</f>
        <v>-30.044130996857202</v>
      </c>
      <c r="I244" s="2">
        <v>-273854</v>
      </c>
      <c r="J244" s="18">
        <f aca="true" t="shared" si="65" ref="J244:J249">+(I244*100)/F244</f>
        <v>-82.04650382438679</v>
      </c>
      <c r="K244" s="2">
        <v>-2623</v>
      </c>
      <c r="L244" s="18">
        <f aca="true" t="shared" si="66" ref="L244:L249">+(K244*100)/F244</f>
        <v>-0.7858493194598821</v>
      </c>
      <c r="M244" s="2">
        <v>237800</v>
      </c>
      <c r="N244" s="18">
        <f aca="true" t="shared" si="67" ref="N244:N249">+(M244*100)/F244</f>
        <v>71.24474577489896</v>
      </c>
      <c r="O244" s="17">
        <v>194821</v>
      </c>
      <c r="P244" s="18">
        <f aca="true" t="shared" si="68" ref="P244:P249">+(O244*100)/F244</f>
        <v>58.36826163419508</v>
      </c>
    </row>
    <row r="245" spans="1:16" ht="12.75" customHeight="1">
      <c r="A245" s="4">
        <f t="shared" si="57"/>
        <v>11</v>
      </c>
      <c r="B245" s="7" t="s">
        <v>23</v>
      </c>
      <c r="C245" s="7" t="s">
        <v>52</v>
      </c>
      <c r="D245" s="45">
        <f t="shared" si="58"/>
        <v>2.5378337377214537</v>
      </c>
      <c r="E245" s="2">
        <v>566856</v>
      </c>
      <c r="F245" s="2">
        <v>369994</v>
      </c>
      <c r="G245" s="2">
        <v>-263626</v>
      </c>
      <c r="H245" s="18">
        <f t="shared" si="64"/>
        <v>-71.25142569879512</v>
      </c>
      <c r="I245" s="2">
        <v>-116466</v>
      </c>
      <c r="J245" s="18">
        <f t="shared" si="65"/>
        <v>-31.477807748233754</v>
      </c>
      <c r="K245" s="2">
        <v>-70262</v>
      </c>
      <c r="L245" s="18">
        <f t="shared" si="66"/>
        <v>-18.990037676286644</v>
      </c>
      <c r="M245" s="2">
        <v>39803</v>
      </c>
      <c r="N245" s="18">
        <f t="shared" si="67"/>
        <v>10.75774201743812</v>
      </c>
      <c r="O245" s="17">
        <v>-40557</v>
      </c>
      <c r="P245" s="18">
        <f t="shared" si="68"/>
        <v>-10.961529105877393</v>
      </c>
    </row>
    <row r="246" spans="1:16" ht="12.75" customHeight="1">
      <c r="A246" s="4">
        <f t="shared" si="57"/>
        <v>12</v>
      </c>
      <c r="B246" s="7" t="s">
        <v>0</v>
      </c>
      <c r="C246" s="7" t="s">
        <v>34</v>
      </c>
      <c r="D246" s="45">
        <f t="shared" si="58"/>
        <v>2.4257287996198102</v>
      </c>
      <c r="E246" s="2">
        <v>541816</v>
      </c>
      <c r="F246" s="2">
        <v>277865</v>
      </c>
      <c r="G246" s="2">
        <v>-20875</v>
      </c>
      <c r="H246" s="18">
        <f t="shared" si="64"/>
        <v>-7.512641030716355</v>
      </c>
      <c r="I246" s="2">
        <v>-66389</v>
      </c>
      <c r="J246" s="18">
        <f t="shared" si="65"/>
        <v>-23.89253774314865</v>
      </c>
      <c r="K246" s="2">
        <v>-65886</v>
      </c>
      <c r="L246" s="18">
        <f t="shared" si="66"/>
        <v>-23.71151458442049</v>
      </c>
      <c r="M246" s="2">
        <v>67562</v>
      </c>
      <c r="N246" s="18">
        <f t="shared" si="67"/>
        <v>24.3146851888507</v>
      </c>
      <c r="O246" s="17">
        <v>192277</v>
      </c>
      <c r="P246" s="18">
        <f t="shared" si="68"/>
        <v>69.1979918305652</v>
      </c>
    </row>
    <row r="247" spans="1:16" ht="12.75" customHeight="1">
      <c r="A247" s="4">
        <f t="shared" si="57"/>
        <v>13</v>
      </c>
      <c r="B247" s="27" t="s">
        <v>0</v>
      </c>
      <c r="C247" t="s">
        <v>156</v>
      </c>
      <c r="D247" s="45">
        <f t="shared" si="58"/>
        <v>2.0566465714983493</v>
      </c>
      <c r="E247" s="2">
        <v>459377</v>
      </c>
      <c r="F247" s="2">
        <v>459377</v>
      </c>
      <c r="G247" s="2">
        <v>-151474</v>
      </c>
      <c r="H247" s="18">
        <f t="shared" si="64"/>
        <v>-32.9737884134382</v>
      </c>
      <c r="I247" s="2">
        <v>-19959</v>
      </c>
      <c r="J247" s="18">
        <f t="shared" si="65"/>
        <v>-4.344797410405833</v>
      </c>
      <c r="K247" s="2">
        <v>-150702</v>
      </c>
      <c r="L247" s="18">
        <f t="shared" si="66"/>
        <v>-32.80573472333182</v>
      </c>
      <c r="M247" s="2">
        <v>0</v>
      </c>
      <c r="N247" s="18">
        <f t="shared" si="67"/>
        <v>0</v>
      </c>
      <c r="O247" s="17">
        <v>137242</v>
      </c>
      <c r="P247" s="18">
        <f t="shared" si="68"/>
        <v>29.87567945282415</v>
      </c>
    </row>
    <row r="248" spans="1:16" ht="12.75" customHeight="1">
      <c r="A248" s="4">
        <f t="shared" si="57"/>
        <v>14</v>
      </c>
      <c r="B248" s="7" t="s">
        <v>0</v>
      </c>
      <c r="C248" s="7" t="s">
        <v>9</v>
      </c>
      <c r="D248" s="45">
        <f t="shared" si="58"/>
        <v>2.0430498184226824</v>
      </c>
      <c r="E248" s="2">
        <v>456340</v>
      </c>
      <c r="F248" s="2">
        <v>84806</v>
      </c>
      <c r="G248" s="2">
        <v>-55849</v>
      </c>
      <c r="H248" s="18">
        <f t="shared" si="64"/>
        <v>-65.8550102587081</v>
      </c>
      <c r="I248" s="2">
        <v>-86730</v>
      </c>
      <c r="J248" s="18">
        <f t="shared" si="65"/>
        <v>-102.2687074027781</v>
      </c>
      <c r="K248" s="2">
        <v>-74060</v>
      </c>
      <c r="L248" s="18">
        <f t="shared" si="66"/>
        <v>-87.32872674103247</v>
      </c>
      <c r="M248" s="2">
        <v>101887</v>
      </c>
      <c r="N248" s="18">
        <f t="shared" si="67"/>
        <v>120.14126358984034</v>
      </c>
      <c r="O248" s="17">
        <v>-29946</v>
      </c>
      <c r="P248" s="18">
        <f t="shared" si="68"/>
        <v>-35.31118081267835</v>
      </c>
    </row>
    <row r="249" spans="1:16" ht="12.75" customHeight="1">
      <c r="A249" s="4">
        <f t="shared" si="57"/>
        <v>15</v>
      </c>
      <c r="B249" s="7" t="s">
        <v>0</v>
      </c>
      <c r="C249" s="11" t="s">
        <v>150</v>
      </c>
      <c r="D249" s="45">
        <f t="shared" si="58"/>
        <v>1.9285317588499216</v>
      </c>
      <c r="E249" s="2">
        <v>430761</v>
      </c>
      <c r="F249" s="2">
        <v>291087</v>
      </c>
      <c r="G249" s="2">
        <v>-51677</v>
      </c>
      <c r="H249" s="18">
        <f t="shared" si="64"/>
        <v>-17.75311161267937</v>
      </c>
      <c r="I249" s="2">
        <v>-78408</v>
      </c>
      <c r="J249" s="18">
        <f t="shared" si="65"/>
        <v>-26.936276783229758</v>
      </c>
      <c r="K249" s="2">
        <v>-22193</v>
      </c>
      <c r="L249" s="18">
        <f t="shared" si="66"/>
        <v>-7.624181086754132</v>
      </c>
      <c r="M249" s="2">
        <v>0</v>
      </c>
      <c r="N249" s="18">
        <f t="shared" si="67"/>
        <v>0</v>
      </c>
      <c r="O249" s="17">
        <v>138809</v>
      </c>
      <c r="P249" s="18">
        <f t="shared" si="68"/>
        <v>47.68643051733674</v>
      </c>
    </row>
    <row r="250" spans="2:16" ht="12.75" customHeight="1">
      <c r="B250" s="24" t="s">
        <v>161</v>
      </c>
      <c r="C250" s="24"/>
      <c r="D250" s="46">
        <f t="shared" si="58"/>
        <v>100</v>
      </c>
      <c r="E250" s="20">
        <v>22336215</v>
      </c>
      <c r="F250" s="20">
        <v>7698765</v>
      </c>
      <c r="G250" s="20">
        <v>-348499</v>
      </c>
      <c r="H250" s="21">
        <v>-4.526687072536959</v>
      </c>
      <c r="I250" s="20">
        <v>-3233981</v>
      </c>
      <c r="J250" s="21">
        <v>-42.006490651422666</v>
      </c>
      <c r="K250" s="20">
        <v>-2711726</v>
      </c>
      <c r="L250" s="21">
        <v>-35.22287016164281</v>
      </c>
      <c r="M250" s="20">
        <v>1755749</v>
      </c>
      <c r="N250" s="21">
        <v>22.805592845086192</v>
      </c>
      <c r="O250" s="22">
        <v>3160308</v>
      </c>
      <c r="P250" s="21">
        <v>41.04954495948376</v>
      </c>
    </row>
    <row r="251" spans="2:15" ht="12.75" customHeight="1">
      <c r="B251" s="7"/>
      <c r="C251" s="7"/>
      <c r="D251" s="7"/>
      <c r="F251" s="2"/>
      <c r="G251" s="2"/>
      <c r="H251" s="18"/>
      <c r="I251" s="2"/>
      <c r="J251" s="18"/>
      <c r="K251" s="2"/>
      <c r="L251" s="18"/>
      <c r="M251" s="2"/>
      <c r="N251" s="18"/>
      <c r="O251" s="17"/>
    </row>
    <row r="252" spans="2:16" ht="12.75" customHeight="1">
      <c r="B252" s="7"/>
      <c r="C252" s="7"/>
      <c r="D252" s="7"/>
      <c r="E252" s="2"/>
      <c r="F252" s="2"/>
      <c r="G252" s="2"/>
      <c r="H252" s="18"/>
      <c r="I252" s="2"/>
      <c r="J252" s="18"/>
      <c r="K252" s="2"/>
      <c r="L252" s="18"/>
      <c r="M252" s="2"/>
      <c r="N252" s="18"/>
      <c r="O252" s="17"/>
      <c r="P252" s="18"/>
    </row>
    <row r="253" spans="2:16" ht="12.75" customHeight="1">
      <c r="B253" s="24" t="s">
        <v>170</v>
      </c>
      <c r="C253" s="7"/>
      <c r="D253" s="7"/>
      <c r="E253" s="2"/>
      <c r="F253" s="2"/>
      <c r="G253" s="2"/>
      <c r="H253" s="18"/>
      <c r="I253" s="2"/>
      <c r="J253" s="18"/>
      <c r="K253" s="2"/>
      <c r="L253" s="18"/>
      <c r="M253" s="2"/>
      <c r="N253" s="18"/>
      <c r="O253" s="17"/>
      <c r="P253" s="18"/>
    </row>
    <row r="254" spans="1:16" ht="12.75" customHeight="1">
      <c r="A254" s="4">
        <f aca="true" t="shared" si="69" ref="A254:A273">+A253+1</f>
        <v>1</v>
      </c>
      <c r="B254" s="7" t="s">
        <v>0</v>
      </c>
      <c r="C254" s="7" t="s">
        <v>51</v>
      </c>
      <c r="D254" s="45">
        <f aca="true" t="shared" si="70" ref="D254:D274">(E254*100)/$E$274</f>
        <v>21.8852083608425</v>
      </c>
      <c r="E254" s="2">
        <v>14164292</v>
      </c>
      <c r="F254" s="2">
        <v>6169479</v>
      </c>
      <c r="G254" s="2">
        <v>-88409</v>
      </c>
      <c r="H254" s="18">
        <f aca="true" t="shared" si="71" ref="H254:H263">+(G254*100)/F254</f>
        <v>-1.433005931295009</v>
      </c>
      <c r="I254" s="2">
        <v>-2696551</v>
      </c>
      <c r="J254" s="18">
        <f aca="true" t="shared" si="72" ref="J254:J263">+(I254*100)/F254</f>
        <v>-43.70792087954266</v>
      </c>
      <c r="K254" s="2">
        <v>-3320045</v>
      </c>
      <c r="L254" s="18">
        <f aca="true" t="shared" si="73" ref="L254:L263">+(K254*100)/F254</f>
        <v>-53.814025463090154</v>
      </c>
      <c r="M254" s="2">
        <v>2940197</v>
      </c>
      <c r="N254" s="18">
        <f aca="true" t="shared" si="74" ref="N254:N263">+(M254*100)/F254</f>
        <v>47.65713604017454</v>
      </c>
      <c r="O254" s="17">
        <v>3004671</v>
      </c>
      <c r="P254" s="18">
        <f aca="true" t="shared" si="75" ref="P254:P263">+(O254*100)/F254</f>
        <v>48.70218376624671</v>
      </c>
    </row>
    <row r="255" spans="1:16" ht="12.75" customHeight="1">
      <c r="A255" s="4">
        <f t="shared" si="69"/>
        <v>2</v>
      </c>
      <c r="B255" s="7" t="s">
        <v>0</v>
      </c>
      <c r="C255" s="7" t="s">
        <v>112</v>
      </c>
      <c r="D255" s="45">
        <f t="shared" si="70"/>
        <v>15.30967472211349</v>
      </c>
      <c r="E255" s="2">
        <v>9908551</v>
      </c>
      <c r="F255" s="2">
        <v>3912769</v>
      </c>
      <c r="G255" s="2">
        <v>-296922</v>
      </c>
      <c r="H255" s="18">
        <f t="shared" si="71"/>
        <v>-7.588538960516197</v>
      </c>
      <c r="I255" s="2">
        <v>-1908093</v>
      </c>
      <c r="J255" s="18">
        <f t="shared" si="72"/>
        <v>-48.76579731642732</v>
      </c>
      <c r="K255" s="2">
        <v>-3675920</v>
      </c>
      <c r="L255" s="18">
        <f t="shared" si="73"/>
        <v>-93.94676762159995</v>
      </c>
      <c r="M255" s="2">
        <v>4102798</v>
      </c>
      <c r="N255" s="18">
        <f t="shared" si="74"/>
        <v>104.85663733279425</v>
      </c>
      <c r="O255" s="17">
        <v>2134632</v>
      </c>
      <c r="P255" s="18">
        <f t="shared" si="75"/>
        <v>54.55553343425078</v>
      </c>
    </row>
    <row r="256" spans="1:16" ht="12.75" customHeight="1">
      <c r="A256" s="4">
        <f t="shared" si="69"/>
        <v>3</v>
      </c>
      <c r="B256" s="7" t="s">
        <v>0</v>
      </c>
      <c r="C256" s="7" t="s">
        <v>53</v>
      </c>
      <c r="D256" s="45">
        <f t="shared" si="70"/>
        <v>11.825781758167995</v>
      </c>
      <c r="E256" s="2">
        <v>7653746</v>
      </c>
      <c r="F256" s="2">
        <v>5328402</v>
      </c>
      <c r="G256" s="2">
        <v>-423959</v>
      </c>
      <c r="H256" s="18">
        <f t="shared" si="71"/>
        <v>-7.956588110281469</v>
      </c>
      <c r="I256" s="2">
        <v>-1097338</v>
      </c>
      <c r="J256" s="18">
        <f t="shared" si="72"/>
        <v>-20.59412934684733</v>
      </c>
      <c r="K256" s="2">
        <v>-2509693</v>
      </c>
      <c r="L256" s="18">
        <f t="shared" si="73"/>
        <v>-47.10029385920957</v>
      </c>
      <c r="M256" s="2">
        <v>0</v>
      </c>
      <c r="N256" s="18">
        <f t="shared" si="74"/>
        <v>0</v>
      </c>
      <c r="O256" s="17">
        <v>1297412</v>
      </c>
      <c r="P256" s="18">
        <f t="shared" si="75"/>
        <v>24.34898868366163</v>
      </c>
    </row>
    <row r="257" spans="1:16" ht="12.75" customHeight="1">
      <c r="A257" s="4">
        <f t="shared" si="69"/>
        <v>4</v>
      </c>
      <c r="B257" s="7" t="s">
        <v>0</v>
      </c>
      <c r="C257" s="7" t="s">
        <v>71</v>
      </c>
      <c r="D257" s="45">
        <f t="shared" si="70"/>
        <v>9.618744785876254</v>
      </c>
      <c r="E257" s="2">
        <v>6225333</v>
      </c>
      <c r="F257" s="2">
        <v>2835763</v>
      </c>
      <c r="G257" s="2">
        <v>43364</v>
      </c>
      <c r="H257" s="18">
        <f t="shared" si="71"/>
        <v>1.5291827984214477</v>
      </c>
      <c r="I257" s="2">
        <v>-863463</v>
      </c>
      <c r="J257" s="18">
        <f t="shared" si="72"/>
        <v>-30.449053746734123</v>
      </c>
      <c r="K257" s="2">
        <v>-1827501</v>
      </c>
      <c r="L257" s="18">
        <f t="shared" si="73"/>
        <v>-64.44477200668744</v>
      </c>
      <c r="M257" s="2">
        <v>1130508</v>
      </c>
      <c r="N257" s="18">
        <f t="shared" si="74"/>
        <v>39.8660960030863</v>
      </c>
      <c r="O257" s="17">
        <v>1318671</v>
      </c>
      <c r="P257" s="18">
        <f t="shared" si="75"/>
        <v>46.50145304808618</v>
      </c>
    </row>
    <row r="258" spans="1:16" ht="12.75" customHeight="1">
      <c r="A258" s="4">
        <f t="shared" si="69"/>
        <v>5</v>
      </c>
      <c r="B258" s="7" t="s">
        <v>0</v>
      </c>
      <c r="C258" s="7" t="s">
        <v>42</v>
      </c>
      <c r="D258" s="45">
        <f t="shared" si="70"/>
        <v>6.143359127289529</v>
      </c>
      <c r="E258" s="2">
        <v>3976034</v>
      </c>
      <c r="F258" s="2">
        <v>1645176</v>
      </c>
      <c r="G258" s="2">
        <v>0</v>
      </c>
      <c r="H258" s="18">
        <f t="shared" si="71"/>
        <v>0</v>
      </c>
      <c r="I258" s="2">
        <v>-1164585</v>
      </c>
      <c r="J258" s="18">
        <f t="shared" si="72"/>
        <v>-70.78786707318852</v>
      </c>
      <c r="K258" s="2">
        <v>-681102</v>
      </c>
      <c r="L258" s="18">
        <f t="shared" si="73"/>
        <v>-41.399947482822505</v>
      </c>
      <c r="M258" s="2">
        <v>719198</v>
      </c>
      <c r="N258" s="18">
        <f t="shared" si="74"/>
        <v>43.715565994155035</v>
      </c>
      <c r="O258" s="17">
        <v>518687</v>
      </c>
      <c r="P258" s="18">
        <f t="shared" si="75"/>
        <v>31.527751438144005</v>
      </c>
    </row>
    <row r="259" spans="1:16" ht="12.75" customHeight="1">
      <c r="A259" s="4">
        <f t="shared" si="69"/>
        <v>6</v>
      </c>
      <c r="B259" s="7" t="s">
        <v>0</v>
      </c>
      <c r="C259" s="7" t="s">
        <v>34</v>
      </c>
      <c r="D259" s="45">
        <f t="shared" si="70"/>
        <v>5.5061424876924505</v>
      </c>
      <c r="E259" s="2">
        <v>3563622</v>
      </c>
      <c r="F259" s="2">
        <v>-903414</v>
      </c>
      <c r="G259" s="2">
        <v>-30</v>
      </c>
      <c r="H259" s="18">
        <f t="shared" si="71"/>
        <v>0.003320736672223366</v>
      </c>
      <c r="I259" s="2">
        <v>-908535</v>
      </c>
      <c r="J259" s="18">
        <f t="shared" si="72"/>
        <v>100.56684974994853</v>
      </c>
      <c r="K259" s="2">
        <v>-488771</v>
      </c>
      <c r="L259" s="18">
        <f t="shared" si="73"/>
        <v>54.102659467309564</v>
      </c>
      <c r="M259" s="2">
        <v>1186228</v>
      </c>
      <c r="N259" s="18">
        <f t="shared" si="74"/>
        <v>-131.3050273739393</v>
      </c>
      <c r="O259" s="17">
        <v>-1114522</v>
      </c>
      <c r="P259" s="18">
        <f t="shared" si="75"/>
        <v>123.36780257999101</v>
      </c>
    </row>
    <row r="260" spans="1:16" ht="12.75" customHeight="1">
      <c r="A260" s="4">
        <f t="shared" si="69"/>
        <v>7</v>
      </c>
      <c r="B260" s="7" t="s">
        <v>0</v>
      </c>
      <c r="C260" s="7" t="s">
        <v>30</v>
      </c>
      <c r="D260" s="45">
        <f t="shared" si="70"/>
        <v>3.5018639898495763</v>
      </c>
      <c r="E260" s="2">
        <v>2266436</v>
      </c>
      <c r="F260" s="2">
        <v>565269</v>
      </c>
      <c r="G260" s="2">
        <v>-24730</v>
      </c>
      <c r="H260" s="18">
        <f t="shared" si="71"/>
        <v>-4.374908229533196</v>
      </c>
      <c r="I260" s="2">
        <v>-535394</v>
      </c>
      <c r="J260" s="18">
        <f t="shared" si="72"/>
        <v>-94.7149056466921</v>
      </c>
      <c r="K260" s="2">
        <v>-367216</v>
      </c>
      <c r="L260" s="18">
        <f t="shared" si="73"/>
        <v>-64.96305298893094</v>
      </c>
      <c r="M260" s="2">
        <v>489753</v>
      </c>
      <c r="N260" s="18">
        <f t="shared" si="74"/>
        <v>86.64069673022932</v>
      </c>
      <c r="O260" s="17">
        <v>127682</v>
      </c>
      <c r="P260" s="18">
        <f t="shared" si="75"/>
        <v>22.58782986507309</v>
      </c>
    </row>
    <row r="261" spans="1:16" ht="12.75" customHeight="1">
      <c r="A261" s="4">
        <f t="shared" si="69"/>
        <v>8</v>
      </c>
      <c r="B261" s="7" t="s">
        <v>0</v>
      </c>
      <c r="C261" s="7" t="s">
        <v>20</v>
      </c>
      <c r="D261" s="45">
        <f t="shared" si="70"/>
        <v>3.1266402172802255</v>
      </c>
      <c r="E261" s="2">
        <v>2023588</v>
      </c>
      <c r="F261" s="2">
        <v>1073505</v>
      </c>
      <c r="G261" s="2">
        <v>-7</v>
      </c>
      <c r="H261" s="18">
        <f t="shared" si="71"/>
        <v>-0.0006520696224051123</v>
      </c>
      <c r="I261" s="2">
        <v>-420951</v>
      </c>
      <c r="J261" s="18">
        <f t="shared" si="72"/>
        <v>-39.21276566015063</v>
      </c>
      <c r="K261" s="2">
        <v>-162806</v>
      </c>
      <c r="L261" s="18">
        <f t="shared" si="73"/>
        <v>-15.1658352778981</v>
      </c>
      <c r="M261" s="2">
        <v>570538</v>
      </c>
      <c r="N261" s="18">
        <f t="shared" si="74"/>
        <v>53.14721403253827</v>
      </c>
      <c r="O261" s="17">
        <v>1060279</v>
      </c>
      <c r="P261" s="18">
        <f t="shared" si="75"/>
        <v>98.76796102486713</v>
      </c>
    </row>
    <row r="262" spans="1:16" ht="12.75" customHeight="1">
      <c r="A262" s="4">
        <f t="shared" si="69"/>
        <v>9</v>
      </c>
      <c r="B262" s="7" t="s">
        <v>0</v>
      </c>
      <c r="C262" s="11" t="s">
        <v>150</v>
      </c>
      <c r="D262" s="45">
        <f t="shared" si="70"/>
        <v>2.5549140689539196</v>
      </c>
      <c r="E262" s="2">
        <v>1653562</v>
      </c>
      <c r="F262" s="2">
        <v>856283</v>
      </c>
      <c r="G262" s="2">
        <v>255383</v>
      </c>
      <c r="H262" s="18">
        <f t="shared" si="71"/>
        <v>29.824602380287825</v>
      </c>
      <c r="I262" s="2">
        <v>-321933</v>
      </c>
      <c r="J262" s="18">
        <f t="shared" si="72"/>
        <v>-37.596565621412545</v>
      </c>
      <c r="K262" s="2">
        <v>-225758</v>
      </c>
      <c r="L262" s="18">
        <f t="shared" si="73"/>
        <v>-26.364881703829223</v>
      </c>
      <c r="M262" s="2">
        <v>186790</v>
      </c>
      <c r="N262" s="18">
        <f t="shared" si="74"/>
        <v>21.8140497942853</v>
      </c>
      <c r="O262" s="17">
        <v>750765</v>
      </c>
      <c r="P262" s="18">
        <f t="shared" si="75"/>
        <v>87.67720484933136</v>
      </c>
    </row>
    <row r="263" spans="1:16" ht="12.75" customHeight="1">
      <c r="A263" s="4">
        <f t="shared" si="69"/>
        <v>10</v>
      </c>
      <c r="B263" s="7" t="s">
        <v>0</v>
      </c>
      <c r="C263" s="7" t="s">
        <v>149</v>
      </c>
      <c r="D263" s="45">
        <f t="shared" si="70"/>
        <v>2.5467729516391056</v>
      </c>
      <c r="E263" s="2">
        <v>1648293</v>
      </c>
      <c r="F263" s="2">
        <v>1709569</v>
      </c>
      <c r="G263" s="2">
        <v>-101516</v>
      </c>
      <c r="H263" s="18">
        <f t="shared" si="71"/>
        <v>-5.938104867367155</v>
      </c>
      <c r="I263" s="2">
        <v>-292033</v>
      </c>
      <c r="J263" s="18">
        <f t="shared" si="72"/>
        <v>-17.082258744747946</v>
      </c>
      <c r="K263" s="2">
        <v>-684909</v>
      </c>
      <c r="L263" s="18">
        <f t="shared" si="73"/>
        <v>-40.06325570947999</v>
      </c>
      <c r="M263" s="2">
        <v>0</v>
      </c>
      <c r="N263" s="18">
        <f t="shared" si="74"/>
        <v>0</v>
      </c>
      <c r="O263" s="17">
        <v>631111</v>
      </c>
      <c r="P263" s="18">
        <f t="shared" si="75"/>
        <v>36.916380678404906</v>
      </c>
    </row>
    <row r="264" spans="1:16" ht="12.75" customHeight="1">
      <c r="A264" s="4">
        <f t="shared" si="69"/>
        <v>11</v>
      </c>
      <c r="B264" s="7" t="s">
        <v>0</v>
      </c>
      <c r="C264" s="7" t="s">
        <v>17</v>
      </c>
      <c r="D264" s="45">
        <f t="shared" si="70"/>
        <v>1.9809521649330728</v>
      </c>
      <c r="E264" s="2">
        <v>1282089</v>
      </c>
      <c r="F264" s="2">
        <v>781038</v>
      </c>
      <c r="G264" s="2">
        <v>152537</v>
      </c>
      <c r="H264" s="18">
        <f aca="true" t="shared" si="76" ref="H264:H273">+(G264*100)/F264</f>
        <v>19.530035670479542</v>
      </c>
      <c r="I264" s="2">
        <v>-260553</v>
      </c>
      <c r="J264" s="18">
        <f aca="true" t="shared" si="77" ref="J264:J273">+(I264*100)/F264</f>
        <v>-33.35983652523949</v>
      </c>
      <c r="K264" s="2">
        <v>-129724</v>
      </c>
      <c r="L264" s="18">
        <f aca="true" t="shared" si="78" ref="L264:L273">+(K264*100)/F264</f>
        <v>-16.609179066831576</v>
      </c>
      <c r="M264" s="2">
        <v>0</v>
      </c>
      <c r="N264" s="18">
        <f aca="true" t="shared" si="79" ref="N264:N273">+(M264*100)/F264</f>
        <v>0</v>
      </c>
      <c r="O264" s="17">
        <v>543298</v>
      </c>
      <c r="P264" s="18">
        <f aca="true" t="shared" si="80" ref="P264:P273">+(O264*100)/F264</f>
        <v>69.56102007840848</v>
      </c>
    </row>
    <row r="265" spans="1:16" ht="12.75" customHeight="1">
      <c r="A265" s="4">
        <f t="shared" si="69"/>
        <v>12</v>
      </c>
      <c r="B265" s="7" t="s">
        <v>0</v>
      </c>
      <c r="C265" s="7" t="s">
        <v>8</v>
      </c>
      <c r="D265" s="45">
        <f t="shared" si="70"/>
        <v>1.7861231294782518</v>
      </c>
      <c r="E265" s="2">
        <v>1155994</v>
      </c>
      <c r="F265" s="2">
        <v>1211048</v>
      </c>
      <c r="G265" s="2">
        <v>-424280</v>
      </c>
      <c r="H265" s="18">
        <f t="shared" si="76"/>
        <v>-35.03411920914778</v>
      </c>
      <c r="I265" s="2">
        <v>-281749</v>
      </c>
      <c r="J265" s="18">
        <f t="shared" si="77"/>
        <v>-23.264891234699203</v>
      </c>
      <c r="K265" s="2">
        <v>-255958</v>
      </c>
      <c r="L265" s="18">
        <f t="shared" si="78"/>
        <v>-21.13524814871087</v>
      </c>
      <c r="M265" s="2">
        <v>0</v>
      </c>
      <c r="N265" s="18">
        <f t="shared" si="79"/>
        <v>0</v>
      </c>
      <c r="O265" s="17">
        <v>249061</v>
      </c>
      <c r="P265" s="18">
        <f t="shared" si="80"/>
        <v>20.56574140744215</v>
      </c>
    </row>
    <row r="266" spans="1:16" ht="12.75" customHeight="1">
      <c r="A266" s="4">
        <f t="shared" si="69"/>
        <v>13</v>
      </c>
      <c r="B266" s="7" t="s">
        <v>0</v>
      </c>
      <c r="C266" s="7" t="s">
        <v>38</v>
      </c>
      <c r="D266" s="45">
        <f t="shared" si="70"/>
        <v>1.383656202516265</v>
      </c>
      <c r="E266" s="2">
        <v>895514</v>
      </c>
      <c r="F266" s="2">
        <v>1019006</v>
      </c>
      <c r="G266" s="2">
        <v>-8006</v>
      </c>
      <c r="H266" s="18">
        <f t="shared" si="76"/>
        <v>-0.7856676015646621</v>
      </c>
      <c r="I266" s="2">
        <v>-231342</v>
      </c>
      <c r="J266" s="18">
        <f t="shared" si="77"/>
        <v>-22.702712250958285</v>
      </c>
      <c r="K266" s="2">
        <v>-372556</v>
      </c>
      <c r="L266" s="18">
        <f t="shared" si="78"/>
        <v>-36.56072682594607</v>
      </c>
      <c r="M266" s="2">
        <v>0</v>
      </c>
      <c r="N266" s="18">
        <f t="shared" si="79"/>
        <v>0</v>
      </c>
      <c r="O266" s="17">
        <v>407102</v>
      </c>
      <c r="P266" s="18">
        <f t="shared" si="80"/>
        <v>39.950893321530984</v>
      </c>
    </row>
    <row r="267" spans="1:16" ht="12.75" customHeight="1">
      <c r="A267" s="4">
        <f t="shared" si="69"/>
        <v>14</v>
      </c>
      <c r="B267" s="29" t="s">
        <v>0</v>
      </c>
      <c r="C267" s="15" t="s">
        <v>157</v>
      </c>
      <c r="D267" s="45">
        <f t="shared" si="70"/>
        <v>1.3429799727896017</v>
      </c>
      <c r="E267" s="2">
        <v>869188</v>
      </c>
      <c r="F267" s="2">
        <v>244942</v>
      </c>
      <c r="G267" s="2">
        <v>0</v>
      </c>
      <c r="H267" s="18">
        <f t="shared" si="76"/>
        <v>0</v>
      </c>
      <c r="I267" s="2">
        <v>-168298</v>
      </c>
      <c r="J267" s="18">
        <f t="shared" si="77"/>
        <v>-68.70932710600877</v>
      </c>
      <c r="K267" s="2">
        <v>-260031</v>
      </c>
      <c r="L267" s="18">
        <f t="shared" si="78"/>
        <v>-106.16023385127907</v>
      </c>
      <c r="M267" s="2">
        <v>187413</v>
      </c>
      <c r="N267" s="18">
        <f t="shared" si="79"/>
        <v>76.51321537343534</v>
      </c>
      <c r="O267" s="17">
        <v>4026</v>
      </c>
      <c r="P267" s="18">
        <f t="shared" si="80"/>
        <v>1.6436544161474962</v>
      </c>
    </row>
    <row r="268" spans="1:16" ht="12.75" customHeight="1">
      <c r="A268" s="4">
        <f t="shared" si="69"/>
        <v>15</v>
      </c>
      <c r="B268" s="7" t="s">
        <v>0</v>
      </c>
      <c r="C268" s="7" t="s">
        <v>54</v>
      </c>
      <c r="D268" s="45">
        <f t="shared" si="70"/>
        <v>1.1878321244441088</v>
      </c>
      <c r="E268" s="2">
        <v>768775</v>
      </c>
      <c r="F268" s="2">
        <v>716907</v>
      </c>
      <c r="G268" s="2">
        <v>-294869</v>
      </c>
      <c r="H268" s="18">
        <f t="shared" si="76"/>
        <v>-41.13071848928801</v>
      </c>
      <c r="I268" s="2">
        <v>-219908</v>
      </c>
      <c r="J268" s="18">
        <f t="shared" si="77"/>
        <v>-30.67455053444868</v>
      </c>
      <c r="K268" s="2">
        <v>-66541</v>
      </c>
      <c r="L268" s="18">
        <f t="shared" si="78"/>
        <v>-9.281678097716998</v>
      </c>
      <c r="M268" s="2">
        <v>0</v>
      </c>
      <c r="N268" s="18">
        <f t="shared" si="79"/>
        <v>0</v>
      </c>
      <c r="O268" s="17">
        <v>135589</v>
      </c>
      <c r="P268" s="18">
        <f t="shared" si="80"/>
        <v>18.91305287854631</v>
      </c>
    </row>
    <row r="269" spans="1:16" ht="12.75" customHeight="1">
      <c r="A269" s="4">
        <f t="shared" si="69"/>
        <v>16</v>
      </c>
      <c r="B269" s="7" t="s">
        <v>0</v>
      </c>
      <c r="C269" s="7" t="s">
        <v>14</v>
      </c>
      <c r="D269" s="45">
        <f t="shared" si="70"/>
        <v>1.1304889308770778</v>
      </c>
      <c r="E269" s="2">
        <v>731662</v>
      </c>
      <c r="F269" s="2">
        <v>544288</v>
      </c>
      <c r="G269" s="2">
        <v>-319163</v>
      </c>
      <c r="H269" s="18">
        <f t="shared" si="76"/>
        <v>-58.63862513963196</v>
      </c>
      <c r="I269" s="2">
        <v>-125211</v>
      </c>
      <c r="J269" s="18">
        <f t="shared" si="77"/>
        <v>-23.004549062261155</v>
      </c>
      <c r="K269" s="2">
        <v>-305783</v>
      </c>
      <c r="L269" s="18">
        <f t="shared" si="78"/>
        <v>-56.18036774648716</v>
      </c>
      <c r="M269" s="2">
        <v>7928</v>
      </c>
      <c r="N269" s="18">
        <f t="shared" si="79"/>
        <v>1.4565818096301957</v>
      </c>
      <c r="O269" s="17">
        <v>-197941</v>
      </c>
      <c r="P269" s="18">
        <f t="shared" si="80"/>
        <v>-36.36696013875007</v>
      </c>
    </row>
    <row r="270" spans="1:16" ht="12.75" customHeight="1">
      <c r="A270" s="4">
        <f t="shared" si="69"/>
        <v>17</v>
      </c>
      <c r="B270" s="7" t="s">
        <v>0</v>
      </c>
      <c r="C270" s="7" t="s">
        <v>35</v>
      </c>
      <c r="D270" s="45">
        <f t="shared" si="70"/>
        <v>1.0989874885133608</v>
      </c>
      <c r="E270" s="2">
        <v>711274</v>
      </c>
      <c r="F270" s="2">
        <v>776800</v>
      </c>
      <c r="G270" s="2">
        <v>-5215</v>
      </c>
      <c r="H270" s="18">
        <f t="shared" si="76"/>
        <v>-0.6713439752832132</v>
      </c>
      <c r="I270" s="2">
        <v>-87824</v>
      </c>
      <c r="J270" s="18">
        <f t="shared" si="77"/>
        <v>-11.305870236869207</v>
      </c>
      <c r="K270" s="2">
        <v>-235408</v>
      </c>
      <c r="L270" s="18">
        <f t="shared" si="78"/>
        <v>-30.3048403707518</v>
      </c>
      <c r="M270" s="2">
        <v>0</v>
      </c>
      <c r="N270" s="18">
        <f t="shared" si="79"/>
        <v>0</v>
      </c>
      <c r="O270" s="17">
        <v>448353</v>
      </c>
      <c r="P270" s="18">
        <f t="shared" si="80"/>
        <v>57.71794541709578</v>
      </c>
    </row>
    <row r="271" spans="1:16" ht="12.75" customHeight="1">
      <c r="A271" s="4">
        <f t="shared" si="69"/>
        <v>18</v>
      </c>
      <c r="B271" s="7" t="s">
        <v>23</v>
      </c>
      <c r="C271" s="7" t="s">
        <v>33</v>
      </c>
      <c r="D271" s="45">
        <f t="shared" si="70"/>
        <v>0.9829429609124701</v>
      </c>
      <c r="E271" s="2">
        <v>636169</v>
      </c>
      <c r="F271" s="2">
        <v>232362</v>
      </c>
      <c r="G271" s="2">
        <v>-34400</v>
      </c>
      <c r="H271" s="18">
        <f t="shared" si="76"/>
        <v>-14.804486103579759</v>
      </c>
      <c r="I271" s="2">
        <v>-179090</v>
      </c>
      <c r="J271" s="18">
        <f t="shared" si="77"/>
        <v>-77.07370396192148</v>
      </c>
      <c r="K271" s="2">
        <v>-22525</v>
      </c>
      <c r="L271" s="18">
        <f t="shared" si="78"/>
        <v>-9.693925857067851</v>
      </c>
      <c r="M271" s="2">
        <v>119486</v>
      </c>
      <c r="N271" s="18">
        <f t="shared" si="79"/>
        <v>51.422349609660785</v>
      </c>
      <c r="O271" s="17">
        <v>115833</v>
      </c>
      <c r="P271" s="18">
        <f t="shared" si="80"/>
        <v>49.850233687091695</v>
      </c>
    </row>
    <row r="272" spans="1:16" ht="12.75" customHeight="1">
      <c r="A272" s="4">
        <f t="shared" si="69"/>
        <v>19</v>
      </c>
      <c r="B272" s="7" t="s">
        <v>23</v>
      </c>
      <c r="C272" s="7" t="s">
        <v>60</v>
      </c>
      <c r="D272" s="45">
        <f t="shared" si="70"/>
        <v>0.6979497764908698</v>
      </c>
      <c r="E272" s="2">
        <v>451719</v>
      </c>
      <c r="F272" s="2">
        <v>408532</v>
      </c>
      <c r="G272" s="2">
        <v>-60181</v>
      </c>
      <c r="H272" s="18">
        <f t="shared" si="76"/>
        <v>-14.731036981191192</v>
      </c>
      <c r="I272" s="2">
        <v>-76112</v>
      </c>
      <c r="J272" s="18">
        <f t="shared" si="77"/>
        <v>-18.630609107732074</v>
      </c>
      <c r="K272" s="2">
        <v>-101767</v>
      </c>
      <c r="L272" s="18">
        <f t="shared" si="78"/>
        <v>-24.910410934761536</v>
      </c>
      <c r="M272" s="2">
        <v>0</v>
      </c>
      <c r="N272" s="18">
        <f t="shared" si="79"/>
        <v>0</v>
      </c>
      <c r="O272" s="17">
        <v>170472</v>
      </c>
      <c r="P272" s="18">
        <f t="shared" si="80"/>
        <v>41.7279429763152</v>
      </c>
    </row>
    <row r="273" spans="1:16" ht="12.75" customHeight="1">
      <c r="A273" s="4">
        <f t="shared" si="69"/>
        <v>20</v>
      </c>
      <c r="B273" s="7" t="s">
        <v>0</v>
      </c>
      <c r="C273" s="14" t="s">
        <v>152</v>
      </c>
      <c r="D273" s="45">
        <f t="shared" si="70"/>
        <v>0.6726101818879191</v>
      </c>
      <c r="E273" s="2">
        <v>435319</v>
      </c>
      <c r="F273" s="2">
        <v>191688</v>
      </c>
      <c r="G273" s="2">
        <v>0</v>
      </c>
      <c r="H273" s="18">
        <f t="shared" si="76"/>
        <v>0</v>
      </c>
      <c r="I273" s="2">
        <v>-78054</v>
      </c>
      <c r="J273" s="18">
        <f t="shared" si="77"/>
        <v>-40.719293852510326</v>
      </c>
      <c r="K273" s="2">
        <v>-22480</v>
      </c>
      <c r="L273" s="18">
        <f t="shared" si="78"/>
        <v>-11.727390342640124</v>
      </c>
      <c r="M273" s="2">
        <v>103127</v>
      </c>
      <c r="N273" s="18">
        <f t="shared" si="79"/>
        <v>53.79940319686157</v>
      </c>
      <c r="O273" s="17">
        <v>194281</v>
      </c>
      <c r="P273" s="18">
        <f t="shared" si="80"/>
        <v>101.35271900171111</v>
      </c>
    </row>
    <row r="274" spans="1:16" s="3" customFormat="1" ht="12.75" customHeight="1">
      <c r="A274" s="4"/>
      <c r="B274" s="24" t="s">
        <v>161</v>
      </c>
      <c r="C274" s="23"/>
      <c r="D274" s="46">
        <f t="shared" si="70"/>
        <v>100</v>
      </c>
      <c r="E274" s="20">
        <v>64720846</v>
      </c>
      <c r="F274" s="20">
        <v>32519299</v>
      </c>
      <c r="G274" s="20">
        <v>-6567980</v>
      </c>
      <c r="H274" s="21">
        <v>-20.19717583703142</v>
      </c>
      <c r="I274" s="20">
        <v>-12599756</v>
      </c>
      <c r="J274" s="21">
        <v>-38.74547234243887</v>
      </c>
      <c r="K274" s="20">
        <v>-16772082</v>
      </c>
      <c r="L274" s="21">
        <v>-51.57577966240908</v>
      </c>
      <c r="M274" s="20">
        <v>12185541</v>
      </c>
      <c r="N274" s="21">
        <v>37.47172102326068</v>
      </c>
      <c r="O274" s="22">
        <v>8765022</v>
      </c>
      <c r="P274" s="21">
        <v>26.95329318138131</v>
      </c>
    </row>
    <row r="275" spans="2:16" ht="12.75" customHeight="1">
      <c r="B275" s="29"/>
      <c r="C275" s="15"/>
      <c r="D275" s="15"/>
      <c r="F275" s="2"/>
      <c r="G275" s="2"/>
      <c r="H275" s="18"/>
      <c r="I275" s="2"/>
      <c r="J275" s="18"/>
      <c r="K275" s="2"/>
      <c r="L275" s="18"/>
      <c r="M275" s="2"/>
      <c r="N275" s="18"/>
      <c r="O275" s="17"/>
      <c r="P275" s="18"/>
    </row>
    <row r="276" spans="2:16" ht="12.75" customHeight="1">
      <c r="B276" s="29"/>
      <c r="C276" s="15"/>
      <c r="D276" s="15"/>
      <c r="E276" s="2"/>
      <c r="F276" s="2"/>
      <c r="G276" s="2"/>
      <c r="H276" s="18"/>
      <c r="I276" s="2"/>
      <c r="J276" s="18"/>
      <c r="K276" s="2"/>
      <c r="L276" s="18"/>
      <c r="M276" s="2"/>
      <c r="N276" s="18"/>
      <c r="O276" s="17"/>
      <c r="P276" s="18"/>
    </row>
    <row r="277" spans="2:16" ht="12.75" customHeight="1">
      <c r="B277" s="28" t="s">
        <v>171</v>
      </c>
      <c r="C277" s="15"/>
      <c r="D277" s="15"/>
      <c r="E277" s="2"/>
      <c r="F277" s="2"/>
      <c r="G277" s="2"/>
      <c r="H277" s="18"/>
      <c r="I277" s="2"/>
      <c r="J277" s="18"/>
      <c r="K277" s="2"/>
      <c r="L277" s="18"/>
      <c r="M277" s="2"/>
      <c r="N277" s="18"/>
      <c r="O277" s="17"/>
      <c r="P277" s="18"/>
    </row>
    <row r="278" spans="1:16" ht="12.75" customHeight="1">
      <c r="A278" s="4">
        <f aca="true" t="shared" si="81" ref="A278:A304">+A277+1</f>
        <v>1</v>
      </c>
      <c r="B278" s="7" t="s">
        <v>28</v>
      </c>
      <c r="C278" s="7" t="s">
        <v>141</v>
      </c>
      <c r="D278" s="45">
        <f>(E278*100)/$E$280</f>
        <v>99.20815273422107</v>
      </c>
      <c r="E278" s="2">
        <v>13233312</v>
      </c>
      <c r="F278" s="2">
        <v>9617518</v>
      </c>
      <c r="G278" s="2">
        <v>-578497</v>
      </c>
      <c r="H278" s="18">
        <f>+(G278*100)/F278</f>
        <v>-6.015034232324806</v>
      </c>
      <c r="I278" s="2">
        <v>-447313</v>
      </c>
      <c r="J278" s="18">
        <f>+(I278*100)/F278</f>
        <v>-4.651023268165446</v>
      </c>
      <c r="K278" s="2">
        <v>-2888022</v>
      </c>
      <c r="L278" s="18">
        <f>+(K278*100)/F278</f>
        <v>-30.0287662575729</v>
      </c>
      <c r="M278" s="2">
        <v>796114</v>
      </c>
      <c r="N278" s="18">
        <f>+(M278*100)/F278</f>
        <v>8.277748999274033</v>
      </c>
      <c r="O278" s="17">
        <v>6499800</v>
      </c>
      <c r="P278" s="18">
        <f>+(O278*100)/F278</f>
        <v>67.58292524121089</v>
      </c>
    </row>
    <row r="279" spans="1:16" ht="12.75" customHeight="1">
      <c r="A279" s="4">
        <f t="shared" si="81"/>
        <v>2</v>
      </c>
      <c r="B279" s="7" t="s">
        <v>0</v>
      </c>
      <c r="C279" s="7" t="s">
        <v>66</v>
      </c>
      <c r="D279" s="45">
        <f>(E279*100)/$E$280</f>
        <v>0.7918472657789197</v>
      </c>
      <c r="E279" s="2">
        <v>105624</v>
      </c>
      <c r="F279" s="2">
        <v>-208088</v>
      </c>
      <c r="G279" s="2">
        <v>-15669</v>
      </c>
      <c r="H279" s="18">
        <f>+(G279*100)/F279</f>
        <v>7.529987313059859</v>
      </c>
      <c r="I279" s="2">
        <v>0</v>
      </c>
      <c r="J279" s="18">
        <f>+(I279*100)/F279</f>
        <v>0</v>
      </c>
      <c r="K279" s="2">
        <v>-311746</v>
      </c>
      <c r="L279" s="18">
        <f>+(K279*100)/F279</f>
        <v>149.81450155703357</v>
      </c>
      <c r="M279" s="2">
        <v>32250</v>
      </c>
      <c r="N279" s="18">
        <f>+(M279*100)/F279</f>
        <v>-15.498250740071509</v>
      </c>
      <c r="O279" s="17">
        <v>-503253</v>
      </c>
      <c r="P279" s="18">
        <f>+(O279*100)/F279</f>
        <v>241.8462381300219</v>
      </c>
    </row>
    <row r="280" spans="2:16" ht="12.75" customHeight="1">
      <c r="B280" s="24" t="s">
        <v>161</v>
      </c>
      <c r="C280" s="23"/>
      <c r="D280" s="46">
        <f>(E280*100)/$E$280</f>
        <v>100</v>
      </c>
      <c r="E280" s="20">
        <v>13338936</v>
      </c>
      <c r="F280" s="20">
        <v>9413901</v>
      </c>
      <c r="G280" s="20">
        <v>-594166</v>
      </c>
      <c r="H280" s="21">
        <v>-6.311581139423497</v>
      </c>
      <c r="I280" s="20">
        <v>-447313</v>
      </c>
      <c r="J280" s="21">
        <v>-4.75162209587715</v>
      </c>
      <c r="K280" s="20">
        <v>-3205460</v>
      </c>
      <c r="L280" s="21">
        <v>-34.05028372403746</v>
      </c>
      <c r="M280" s="20">
        <v>828364</v>
      </c>
      <c r="N280" s="21">
        <v>8.799370207950986</v>
      </c>
      <c r="O280" s="22">
        <v>5995326</v>
      </c>
      <c r="P280" s="21">
        <v>63.685883248612875</v>
      </c>
    </row>
    <row r="281" spans="2:16" ht="12.75" customHeight="1">
      <c r="B281" s="29"/>
      <c r="C281" s="15"/>
      <c r="D281" s="15"/>
      <c r="E281" s="2"/>
      <c r="F281" s="2"/>
      <c r="G281" s="2"/>
      <c r="H281" s="18"/>
      <c r="I281" s="2"/>
      <c r="J281" s="18"/>
      <c r="K281" s="2"/>
      <c r="L281" s="18"/>
      <c r="M281" s="2"/>
      <c r="N281" s="18"/>
      <c r="O281" s="17"/>
      <c r="P281" s="18"/>
    </row>
    <row r="282" spans="2:16" ht="12.75" customHeight="1">
      <c r="B282" s="29"/>
      <c r="C282" s="15"/>
      <c r="D282" s="15"/>
      <c r="E282" s="2"/>
      <c r="F282" s="2"/>
      <c r="G282" s="2"/>
      <c r="H282" s="18"/>
      <c r="I282" s="2"/>
      <c r="J282" s="18"/>
      <c r="K282" s="2"/>
      <c r="L282" s="18"/>
      <c r="M282" s="2"/>
      <c r="N282" s="18"/>
      <c r="O282" s="17"/>
      <c r="P282" s="18"/>
    </row>
    <row r="283" spans="2:16" ht="12.75" customHeight="1">
      <c r="B283" s="28" t="s">
        <v>172</v>
      </c>
      <c r="C283" s="15"/>
      <c r="D283" s="15"/>
      <c r="E283" s="2"/>
      <c r="F283" s="2"/>
      <c r="G283" s="2"/>
      <c r="H283" s="18"/>
      <c r="I283" s="2"/>
      <c r="J283" s="18"/>
      <c r="K283" s="2"/>
      <c r="L283" s="18"/>
      <c r="M283" s="2"/>
      <c r="N283" s="18"/>
      <c r="O283" s="17"/>
      <c r="P283" s="18"/>
    </row>
    <row r="284" spans="1:16" ht="12.75" customHeight="1">
      <c r="A284" s="4">
        <f t="shared" si="81"/>
        <v>1</v>
      </c>
      <c r="B284" s="7" t="s">
        <v>23</v>
      </c>
      <c r="C284" s="7" t="s">
        <v>32</v>
      </c>
      <c r="D284" s="45">
        <f>(E284*100)/$E$288</f>
        <v>33.249392931018974</v>
      </c>
      <c r="E284" s="2">
        <v>22182</v>
      </c>
      <c r="F284" s="2">
        <v>16555</v>
      </c>
      <c r="G284" s="2">
        <v>-1</v>
      </c>
      <c r="H284" s="18">
        <f>+(G284*100)/F284</f>
        <v>-0.006040471156750227</v>
      </c>
      <c r="I284" s="2">
        <v>-4922</v>
      </c>
      <c r="J284" s="18">
        <f>+(I284*100)/F284</f>
        <v>-29.731199033524614</v>
      </c>
      <c r="K284" s="2">
        <v>-7723</v>
      </c>
      <c r="L284" s="18">
        <f>+(K284*100)/F284</f>
        <v>-46.650558743581996</v>
      </c>
      <c r="M284" s="2">
        <v>0</v>
      </c>
      <c r="N284" s="18">
        <f>+(M284*100)/F284</f>
        <v>0</v>
      </c>
      <c r="O284" s="17">
        <v>3909</v>
      </c>
      <c r="P284" s="18">
        <f>+(O284*100)/F284</f>
        <v>23.612201751736634</v>
      </c>
    </row>
    <row r="285" spans="1:16" ht="12.75" customHeight="1">
      <c r="A285" s="4">
        <f t="shared" si="81"/>
        <v>2</v>
      </c>
      <c r="B285" s="7" t="s">
        <v>23</v>
      </c>
      <c r="C285" s="7" t="s">
        <v>25</v>
      </c>
      <c r="D285" s="45">
        <f>(E285*100)/$E$288</f>
        <v>18.72470545912402</v>
      </c>
      <c r="E285" s="2">
        <v>12492</v>
      </c>
      <c r="F285" s="2">
        <v>12346</v>
      </c>
      <c r="G285" s="2">
        <v>-9811</v>
      </c>
      <c r="H285" s="18">
        <f>+(G285*100)/F285</f>
        <v>-79.46703385711972</v>
      </c>
      <c r="I285" s="2">
        <v>-1631</v>
      </c>
      <c r="J285" s="18">
        <f>+(I285*100)/F285</f>
        <v>-13.210756520330472</v>
      </c>
      <c r="K285" s="2">
        <v>-2601</v>
      </c>
      <c r="L285" s="18">
        <f>+(K285*100)/F285</f>
        <v>-21.067552243641664</v>
      </c>
      <c r="M285" s="2">
        <v>0</v>
      </c>
      <c r="N285" s="18">
        <f>+(M285*100)/F285</f>
        <v>0</v>
      </c>
      <c r="O285" s="17">
        <v>-1697</v>
      </c>
      <c r="P285" s="18">
        <f>+(O285*100)/F285</f>
        <v>-13.74534262109185</v>
      </c>
    </row>
    <row r="286" spans="1:16" ht="12.75" customHeight="1">
      <c r="A286" s="4">
        <f t="shared" si="81"/>
        <v>3</v>
      </c>
      <c r="B286" s="7" t="s">
        <v>23</v>
      </c>
      <c r="C286" s="7" t="s">
        <v>60</v>
      </c>
      <c r="D286" s="45">
        <f>(E286*100)/$E$288</f>
        <v>16.641184758821236</v>
      </c>
      <c r="E286" s="2">
        <v>11102</v>
      </c>
      <c r="F286" s="2">
        <v>8458</v>
      </c>
      <c r="G286" s="2">
        <v>0</v>
      </c>
      <c r="H286" s="18">
        <f>+(G286*100)/F286</f>
        <v>0</v>
      </c>
      <c r="I286" s="2">
        <v>-2257</v>
      </c>
      <c r="J286" s="18">
        <f>+(I286*100)/F286</f>
        <v>-26.684795459919602</v>
      </c>
      <c r="K286" s="2">
        <v>-2750</v>
      </c>
      <c r="L286" s="18">
        <f>+(K286*100)/F286</f>
        <v>-32.5135965949397</v>
      </c>
      <c r="M286" s="2">
        <v>0</v>
      </c>
      <c r="N286" s="18">
        <f>+(M286*100)/F286</f>
        <v>0</v>
      </c>
      <c r="O286" s="17">
        <v>3451</v>
      </c>
      <c r="P286" s="18">
        <f>+(O286*100)/F286</f>
        <v>40.801607945140695</v>
      </c>
    </row>
    <row r="287" spans="1:16" ht="12.75" customHeight="1">
      <c r="A287" s="4">
        <f t="shared" si="81"/>
        <v>4</v>
      </c>
      <c r="B287" s="7" t="s">
        <v>23</v>
      </c>
      <c r="C287" s="7" t="s">
        <v>52</v>
      </c>
      <c r="D287" s="45">
        <f>(E287*100)/$E$288</f>
        <v>15.20970111221033</v>
      </c>
      <c r="E287" s="2">
        <v>10147</v>
      </c>
      <c r="F287" s="2">
        <v>9843</v>
      </c>
      <c r="G287" s="2">
        <v>0</v>
      </c>
      <c r="H287" s="18">
        <f>+(G287*100)/F287</f>
        <v>0</v>
      </c>
      <c r="I287" s="2">
        <v>-3014</v>
      </c>
      <c r="J287" s="18">
        <f>+(I287*100)/F287</f>
        <v>-30.62074570760947</v>
      </c>
      <c r="K287" s="2">
        <v>-37</v>
      </c>
      <c r="L287" s="18">
        <f>+(K287*100)/F287</f>
        <v>-0.37590165599918723</v>
      </c>
      <c r="M287" s="2">
        <v>0</v>
      </c>
      <c r="N287" s="18">
        <f>+(M287*100)/F287</f>
        <v>0</v>
      </c>
      <c r="O287" s="17">
        <v>6792</v>
      </c>
      <c r="P287" s="18">
        <f>+(O287*100)/F287</f>
        <v>69.00335263639134</v>
      </c>
    </row>
    <row r="288" spans="2:16" ht="12.75" customHeight="1">
      <c r="B288" s="24" t="s">
        <v>161</v>
      </c>
      <c r="C288" s="23"/>
      <c r="D288" s="46">
        <f>(E288*100)/$E$288</f>
        <v>100</v>
      </c>
      <c r="E288" s="20">
        <v>66714</v>
      </c>
      <c r="F288" s="20">
        <v>60545</v>
      </c>
      <c r="G288" s="20">
        <v>-9898</v>
      </c>
      <c r="H288" s="21">
        <v>-16.34817078206293</v>
      </c>
      <c r="I288" s="20">
        <v>-13751</v>
      </c>
      <c r="J288" s="21">
        <v>-22.71203237261541</v>
      </c>
      <c r="K288" s="20">
        <v>-15648</v>
      </c>
      <c r="L288" s="21">
        <v>-25.84523907837146</v>
      </c>
      <c r="M288" s="20">
        <v>-1</v>
      </c>
      <c r="N288" s="21">
        <v>-0.0016516640515319184</v>
      </c>
      <c r="O288" s="22">
        <v>21247</v>
      </c>
      <c r="P288" s="21">
        <v>35.092906102898674</v>
      </c>
    </row>
    <row r="289" spans="2:16" ht="12.75" customHeight="1">
      <c r="B289" s="29"/>
      <c r="C289" s="15"/>
      <c r="D289" s="15"/>
      <c r="E289" s="2"/>
      <c r="F289" s="2"/>
      <c r="G289" s="2"/>
      <c r="H289" s="18"/>
      <c r="I289" s="2"/>
      <c r="J289" s="18"/>
      <c r="K289" s="2"/>
      <c r="M289" s="2"/>
      <c r="N289" s="18"/>
      <c r="O289" s="17"/>
      <c r="P289" s="18"/>
    </row>
    <row r="290" spans="2:16" ht="12.75" customHeight="1">
      <c r="B290" s="29"/>
      <c r="C290" s="15"/>
      <c r="D290" s="15"/>
      <c r="E290" s="2"/>
      <c r="F290" s="2"/>
      <c r="G290" s="2"/>
      <c r="H290" s="18"/>
      <c r="I290" s="2"/>
      <c r="J290" s="18"/>
      <c r="K290" s="2"/>
      <c r="L290" s="18"/>
      <c r="M290" s="2"/>
      <c r="N290" s="18"/>
      <c r="O290" s="17"/>
      <c r="P290" s="18"/>
    </row>
    <row r="291" spans="2:16" ht="12.75" customHeight="1">
      <c r="B291" s="28" t="s">
        <v>159</v>
      </c>
      <c r="C291" s="15"/>
      <c r="D291" s="15"/>
      <c r="E291" s="2"/>
      <c r="F291" s="2"/>
      <c r="G291" s="2"/>
      <c r="H291" s="18"/>
      <c r="I291" s="2"/>
      <c r="J291" s="18"/>
      <c r="K291" s="2"/>
      <c r="L291" s="18"/>
      <c r="M291" s="2"/>
      <c r="N291" s="18"/>
      <c r="O291" s="17"/>
      <c r="P291" s="18"/>
    </row>
    <row r="292" spans="1:16" ht="12.75" customHeight="1">
      <c r="A292" s="4">
        <f t="shared" si="81"/>
        <v>1</v>
      </c>
      <c r="B292" s="7" t="s">
        <v>0</v>
      </c>
      <c r="C292" s="7" t="s">
        <v>14</v>
      </c>
      <c r="D292" s="45">
        <f aca="true" t="shared" si="82" ref="D292:D298">(E292*100)/$E$298</f>
        <v>46.981192050859605</v>
      </c>
      <c r="E292" s="2">
        <v>7864450</v>
      </c>
      <c r="F292" s="2">
        <v>626765</v>
      </c>
      <c r="G292" s="2">
        <v>-63842</v>
      </c>
      <c r="H292" s="18">
        <f aca="true" t="shared" si="83" ref="H292:H297">+(G292*100)/F292</f>
        <v>-10.185954863465573</v>
      </c>
      <c r="I292" s="2">
        <v>-163025</v>
      </c>
      <c r="J292" s="18">
        <f aca="true" t="shared" si="84" ref="J292:J297">+(I292*100)/F292</f>
        <v>-26.01054621748183</v>
      </c>
      <c r="K292" s="2">
        <v>-286481</v>
      </c>
      <c r="L292" s="18">
        <f aca="true" t="shared" si="85" ref="L292:L297">+(K292*100)/F292</f>
        <v>-45.70788094421354</v>
      </c>
      <c r="M292" s="2">
        <v>160534</v>
      </c>
      <c r="N292" s="18">
        <f aca="true" t="shared" si="86" ref="N292:N297">+(M292*100)/F292</f>
        <v>25.613108581366223</v>
      </c>
      <c r="O292" s="17">
        <v>273951</v>
      </c>
      <c r="P292" s="18">
        <f aca="true" t="shared" si="87" ref="P292:P297">+(O292*100)/F292</f>
        <v>43.70872655620528</v>
      </c>
    </row>
    <row r="293" spans="1:16" ht="12.75" customHeight="1">
      <c r="A293" s="4">
        <f t="shared" si="81"/>
        <v>2</v>
      </c>
      <c r="B293" s="7" t="s">
        <v>0</v>
      </c>
      <c r="C293" s="7" t="s">
        <v>37</v>
      </c>
      <c r="D293" s="45">
        <f t="shared" si="82"/>
        <v>20.254270554484343</v>
      </c>
      <c r="E293" s="2">
        <v>3390478</v>
      </c>
      <c r="F293" s="2">
        <v>108332</v>
      </c>
      <c r="G293" s="2">
        <v>55</v>
      </c>
      <c r="H293" s="18">
        <f t="shared" si="83"/>
        <v>0.050769855628992354</v>
      </c>
      <c r="I293" s="2">
        <v>-134158</v>
      </c>
      <c r="J293" s="18">
        <f t="shared" si="84"/>
        <v>-123.83967802680648</v>
      </c>
      <c r="K293" s="2">
        <v>-127513</v>
      </c>
      <c r="L293" s="18">
        <f t="shared" si="85"/>
        <v>-117.70575637854004</v>
      </c>
      <c r="M293" s="2">
        <v>194120</v>
      </c>
      <c r="N293" s="18">
        <f t="shared" si="86"/>
        <v>179.1898977218181</v>
      </c>
      <c r="O293" s="17">
        <v>40836</v>
      </c>
      <c r="P293" s="18">
        <f t="shared" si="87"/>
        <v>37.69523317210058</v>
      </c>
    </row>
    <row r="294" spans="1:16" ht="12.75" customHeight="1">
      <c r="A294" s="4">
        <f t="shared" si="81"/>
        <v>3</v>
      </c>
      <c r="B294" s="7" t="s">
        <v>0</v>
      </c>
      <c r="C294" s="7" t="s">
        <v>112</v>
      </c>
      <c r="D294" s="45">
        <f t="shared" si="82"/>
        <v>14.929432779370511</v>
      </c>
      <c r="E294" s="2">
        <v>2499123</v>
      </c>
      <c r="F294" s="2">
        <v>196286</v>
      </c>
      <c r="G294" s="2">
        <v>778</v>
      </c>
      <c r="H294" s="18">
        <f t="shared" si="83"/>
        <v>0.39636041286693907</v>
      </c>
      <c r="I294" s="2">
        <v>-356873</v>
      </c>
      <c r="J294" s="18">
        <f t="shared" si="84"/>
        <v>-181.8127630090786</v>
      </c>
      <c r="K294" s="2">
        <v>-307482</v>
      </c>
      <c r="L294" s="18">
        <f t="shared" si="85"/>
        <v>-156.64999032024699</v>
      </c>
      <c r="M294" s="2">
        <v>529964</v>
      </c>
      <c r="N294" s="18">
        <f t="shared" si="86"/>
        <v>269.99582242238364</v>
      </c>
      <c r="O294" s="17">
        <v>62673</v>
      </c>
      <c r="P294" s="18">
        <f t="shared" si="87"/>
        <v>31.92942950592503</v>
      </c>
    </row>
    <row r="295" spans="1:16" ht="12.75" customHeight="1">
      <c r="A295" s="4">
        <f t="shared" si="81"/>
        <v>4</v>
      </c>
      <c r="B295" s="7" t="s">
        <v>0</v>
      </c>
      <c r="C295" s="7" t="s">
        <v>86</v>
      </c>
      <c r="D295" s="45">
        <f t="shared" si="82"/>
        <v>8.940085740548549</v>
      </c>
      <c r="E295" s="2">
        <v>1496532</v>
      </c>
      <c r="F295" s="2">
        <v>3808329</v>
      </c>
      <c r="G295" s="2">
        <v>399559</v>
      </c>
      <c r="H295" s="18">
        <f t="shared" si="83"/>
        <v>10.491714345057899</v>
      </c>
      <c r="I295" s="2">
        <v>-62148</v>
      </c>
      <c r="J295" s="18">
        <f t="shared" si="84"/>
        <v>-1.63189682404015</v>
      </c>
      <c r="K295" s="2">
        <v>-40110</v>
      </c>
      <c r="L295" s="18">
        <f t="shared" si="85"/>
        <v>-1.0532178286067195</v>
      </c>
      <c r="M295" s="2">
        <v>0</v>
      </c>
      <c r="N295" s="18">
        <f t="shared" si="86"/>
        <v>0</v>
      </c>
      <c r="O295" s="17">
        <v>4105630</v>
      </c>
      <c r="P295" s="18">
        <f t="shared" si="87"/>
        <v>107.80659969241103</v>
      </c>
    </row>
    <row r="296" spans="1:16" ht="12.75" customHeight="1">
      <c r="A296" s="4">
        <f t="shared" si="81"/>
        <v>5</v>
      </c>
      <c r="B296" s="7" t="s">
        <v>0</v>
      </c>
      <c r="C296" s="7" t="s">
        <v>87</v>
      </c>
      <c r="D296" s="45">
        <f t="shared" si="82"/>
        <v>3.858318710796113</v>
      </c>
      <c r="E296" s="2">
        <v>645866</v>
      </c>
      <c r="F296" s="2">
        <v>160580</v>
      </c>
      <c r="G296" s="2">
        <v>-14418</v>
      </c>
      <c r="H296" s="18">
        <f t="shared" si="83"/>
        <v>-8.978702204508656</v>
      </c>
      <c r="I296" s="2">
        <v>-5214</v>
      </c>
      <c r="J296" s="18">
        <f t="shared" si="84"/>
        <v>-3.2469796985926016</v>
      </c>
      <c r="K296" s="2">
        <v>-215140</v>
      </c>
      <c r="L296" s="18">
        <f t="shared" si="85"/>
        <v>-133.97683397683397</v>
      </c>
      <c r="M296" s="2">
        <v>1336</v>
      </c>
      <c r="N296" s="18">
        <f t="shared" si="86"/>
        <v>0.8319840577905094</v>
      </c>
      <c r="O296" s="17">
        <v>-72856</v>
      </c>
      <c r="P296" s="18">
        <f t="shared" si="87"/>
        <v>-45.37053182214473</v>
      </c>
    </row>
    <row r="297" spans="1:16" ht="12.75" customHeight="1">
      <c r="A297" s="4">
        <f t="shared" si="81"/>
        <v>6</v>
      </c>
      <c r="B297" s="7" t="s">
        <v>0</v>
      </c>
      <c r="C297" s="7" t="s">
        <v>7</v>
      </c>
      <c r="D297" s="45">
        <f t="shared" si="82"/>
        <v>2.959842877693819</v>
      </c>
      <c r="E297" s="2">
        <v>495465</v>
      </c>
      <c r="F297" s="2">
        <v>80750</v>
      </c>
      <c r="G297" s="2">
        <v>343862</v>
      </c>
      <c r="H297" s="18">
        <f t="shared" si="83"/>
        <v>425.83529411764704</v>
      </c>
      <c r="I297" s="2">
        <v>-33475</v>
      </c>
      <c r="J297" s="18">
        <f t="shared" si="84"/>
        <v>-41.45510835913313</v>
      </c>
      <c r="K297" s="2">
        <v>-50041</v>
      </c>
      <c r="L297" s="18">
        <f t="shared" si="85"/>
        <v>-61.970278637770896</v>
      </c>
      <c r="M297" s="2">
        <v>32378</v>
      </c>
      <c r="N297" s="18">
        <f t="shared" si="86"/>
        <v>40.09659442724458</v>
      </c>
      <c r="O297" s="17">
        <v>373474</v>
      </c>
      <c r="P297" s="18">
        <f t="shared" si="87"/>
        <v>462.5065015479876</v>
      </c>
    </row>
    <row r="298" spans="1:16" s="3" customFormat="1" ht="12.75" customHeight="1">
      <c r="A298" s="4"/>
      <c r="B298" s="24" t="s">
        <v>161</v>
      </c>
      <c r="C298" s="25"/>
      <c r="D298" s="46">
        <f t="shared" si="82"/>
        <v>100</v>
      </c>
      <c r="E298" s="20">
        <v>16739571</v>
      </c>
      <c r="F298" s="20">
        <v>5112489</v>
      </c>
      <c r="G298" s="20">
        <v>664319</v>
      </c>
      <c r="H298" s="21">
        <v>12.994042627768978</v>
      </c>
      <c r="I298" s="20">
        <v>-799258</v>
      </c>
      <c r="J298" s="21">
        <v>-15.63344194970395</v>
      </c>
      <c r="K298" s="20">
        <v>-1060908</v>
      </c>
      <c r="L298" s="21">
        <v>-20.751301371993172</v>
      </c>
      <c r="M298" s="20">
        <v>936862</v>
      </c>
      <c r="N298" s="21">
        <v>18.324968523159658</v>
      </c>
      <c r="O298" s="22">
        <v>4853504</v>
      </c>
      <c r="P298" s="21">
        <v>94.93426782923152</v>
      </c>
    </row>
    <row r="299" spans="2:16" ht="12.75" customHeight="1">
      <c r="B299" s="7"/>
      <c r="C299" s="11"/>
      <c r="D299" s="11"/>
      <c r="F299" s="2"/>
      <c r="G299" s="2"/>
      <c r="H299" s="18"/>
      <c r="I299" s="2"/>
      <c r="K299" s="2"/>
      <c r="L299" s="18"/>
      <c r="M299" s="2"/>
      <c r="N299" s="18"/>
      <c r="O299" s="17"/>
      <c r="P299" s="18"/>
    </row>
    <row r="300" spans="2:16" ht="12.75" customHeight="1">
      <c r="B300" s="7"/>
      <c r="C300" s="11"/>
      <c r="D300" s="11"/>
      <c r="E300" s="2"/>
      <c r="F300" s="2"/>
      <c r="G300" s="2"/>
      <c r="H300" s="18"/>
      <c r="I300" s="2"/>
      <c r="J300" s="18"/>
      <c r="K300" s="2"/>
      <c r="L300" s="18"/>
      <c r="M300" s="2"/>
      <c r="N300" s="18"/>
      <c r="O300" s="17"/>
      <c r="P300" s="18"/>
    </row>
    <row r="301" spans="2:16" ht="12.75" customHeight="1">
      <c r="B301" s="24" t="s">
        <v>173</v>
      </c>
      <c r="C301" s="11"/>
      <c r="D301" s="11"/>
      <c r="E301" s="2"/>
      <c r="F301" s="2"/>
      <c r="G301" s="2"/>
      <c r="H301" s="18"/>
      <c r="I301" s="2"/>
      <c r="J301" s="18"/>
      <c r="K301" s="2"/>
      <c r="L301" s="18"/>
      <c r="M301" s="2"/>
      <c r="N301" s="18"/>
      <c r="O301" s="17"/>
      <c r="P301" s="18"/>
    </row>
    <row r="302" spans="1:16" ht="12.75" customHeight="1">
      <c r="A302" s="4">
        <f t="shared" si="81"/>
        <v>1</v>
      </c>
      <c r="B302" s="7" t="s">
        <v>0</v>
      </c>
      <c r="C302" s="7" t="s">
        <v>47</v>
      </c>
      <c r="D302" s="45">
        <f aca="true" t="shared" si="88" ref="D302:D317">(E302*100)/$E$317</f>
        <v>18.02690232631503</v>
      </c>
      <c r="E302" s="2">
        <v>5339549</v>
      </c>
      <c r="F302" s="2">
        <v>2980116</v>
      </c>
      <c r="G302" s="2">
        <v>-1334222</v>
      </c>
      <c r="H302" s="18">
        <f aca="true" t="shared" si="89" ref="H302:H315">+(G302*100)/F302</f>
        <v>-44.770807579302286</v>
      </c>
      <c r="I302" s="2">
        <v>-1422340</v>
      </c>
      <c r="J302" s="18">
        <f aca="true" t="shared" si="90" ref="J302:J315">+(I302*100)/F302</f>
        <v>-47.72767234564024</v>
      </c>
      <c r="K302" s="2">
        <v>-470749</v>
      </c>
      <c r="L302" s="18">
        <f aca="true" t="shared" si="91" ref="L302:L315">+(K302*100)/F302</f>
        <v>-15.796331417971649</v>
      </c>
      <c r="M302" s="2">
        <v>525825</v>
      </c>
      <c r="N302" s="18">
        <f aca="true" t="shared" si="92" ref="N302:N315">+(M302*100)/F302</f>
        <v>17.644447397349634</v>
      </c>
      <c r="O302" s="17">
        <v>278630</v>
      </c>
      <c r="P302" s="18">
        <f aca="true" t="shared" si="93" ref="P302:P315">+(O302*100)/F302</f>
        <v>9.349636054435464</v>
      </c>
    </row>
    <row r="303" spans="1:16" ht="12.75" customHeight="1">
      <c r="A303" s="4">
        <f t="shared" si="81"/>
        <v>2</v>
      </c>
      <c r="B303" s="7" t="s">
        <v>0</v>
      </c>
      <c r="C303" s="7" t="s">
        <v>34</v>
      </c>
      <c r="D303" s="45">
        <f t="shared" si="88"/>
        <v>12.768503679891879</v>
      </c>
      <c r="E303" s="2">
        <v>3782017</v>
      </c>
      <c r="F303" s="2">
        <v>1693033</v>
      </c>
      <c r="G303" s="2">
        <v>-548</v>
      </c>
      <c r="H303" s="18">
        <f t="shared" si="89"/>
        <v>-0.03236794557459896</v>
      </c>
      <c r="I303" s="2">
        <v>-520615</v>
      </c>
      <c r="J303" s="18">
        <f t="shared" si="90"/>
        <v>-30.750434279780723</v>
      </c>
      <c r="K303" s="2">
        <v>-413565</v>
      </c>
      <c r="L303" s="18">
        <f t="shared" si="91"/>
        <v>-24.427462429852223</v>
      </c>
      <c r="M303" s="2">
        <v>388936</v>
      </c>
      <c r="N303" s="18">
        <f t="shared" si="92"/>
        <v>22.972735912412812</v>
      </c>
      <c r="O303" s="17">
        <v>1147241</v>
      </c>
      <c r="P303" s="18">
        <f t="shared" si="93"/>
        <v>67.76247125720526</v>
      </c>
    </row>
    <row r="304" spans="1:16" ht="12.75" customHeight="1">
      <c r="A304" s="4">
        <f t="shared" si="81"/>
        <v>3</v>
      </c>
      <c r="B304" s="7" t="s">
        <v>0</v>
      </c>
      <c r="C304" s="7" t="s">
        <v>17</v>
      </c>
      <c r="D304" s="45">
        <f t="shared" si="88"/>
        <v>7.949134318248021</v>
      </c>
      <c r="E304" s="2">
        <v>2354525</v>
      </c>
      <c r="F304" s="2">
        <v>383679</v>
      </c>
      <c r="G304" s="2">
        <v>509034</v>
      </c>
      <c r="H304" s="18">
        <f t="shared" si="89"/>
        <v>132.671842868648</v>
      </c>
      <c r="I304" s="2">
        <v>-218487</v>
      </c>
      <c r="J304" s="18">
        <f t="shared" si="90"/>
        <v>-56.94525892738461</v>
      </c>
      <c r="K304" s="2">
        <v>-54683</v>
      </c>
      <c r="L304" s="18">
        <f t="shared" si="91"/>
        <v>-14.252278597473408</v>
      </c>
      <c r="M304" s="2">
        <v>163437</v>
      </c>
      <c r="N304" s="18">
        <f t="shared" si="92"/>
        <v>42.59732745341809</v>
      </c>
      <c r="O304" s="17">
        <v>782980</v>
      </c>
      <c r="P304" s="18">
        <f t="shared" si="93"/>
        <v>204.07163279720808</v>
      </c>
    </row>
    <row r="305" spans="1:16" ht="12.75" customHeight="1">
      <c r="A305" s="4">
        <f aca="true" t="shared" si="94" ref="A305:A322">+A304+1</f>
        <v>4</v>
      </c>
      <c r="B305" s="7" t="s">
        <v>0</v>
      </c>
      <c r="C305" s="7" t="s">
        <v>6</v>
      </c>
      <c r="D305" s="45">
        <f t="shared" si="88"/>
        <v>6.319553764747015</v>
      </c>
      <c r="E305" s="2">
        <v>1871845</v>
      </c>
      <c r="F305" s="2">
        <v>351672</v>
      </c>
      <c r="G305" s="2">
        <v>-76913</v>
      </c>
      <c r="H305" s="18">
        <f t="shared" si="89"/>
        <v>-21.870663572874726</v>
      </c>
      <c r="I305" s="2">
        <v>-208676</v>
      </c>
      <c r="J305" s="18">
        <f t="shared" si="90"/>
        <v>-59.338247002889055</v>
      </c>
      <c r="K305" s="2">
        <v>-139996</v>
      </c>
      <c r="L305" s="18">
        <f t="shared" si="91"/>
        <v>-39.80868536590914</v>
      </c>
      <c r="M305" s="2">
        <v>310440</v>
      </c>
      <c r="N305" s="18">
        <f t="shared" si="92"/>
        <v>88.27543847676243</v>
      </c>
      <c r="O305" s="17">
        <v>236527</v>
      </c>
      <c r="P305" s="18">
        <f t="shared" si="93"/>
        <v>67.25784253508951</v>
      </c>
    </row>
    <row r="306" spans="1:16" ht="12.75" customHeight="1">
      <c r="A306" s="4">
        <f t="shared" si="94"/>
        <v>5</v>
      </c>
      <c r="B306" s="7" t="s">
        <v>0</v>
      </c>
      <c r="C306" s="7" t="s">
        <v>7</v>
      </c>
      <c r="D306" s="45">
        <f t="shared" si="88"/>
        <v>6.218874802109339</v>
      </c>
      <c r="E306" s="2">
        <v>1842024</v>
      </c>
      <c r="F306" s="2">
        <v>867418</v>
      </c>
      <c r="G306" s="2">
        <v>-36927</v>
      </c>
      <c r="H306" s="18">
        <f t="shared" si="89"/>
        <v>-4.257117099253186</v>
      </c>
      <c r="I306" s="2">
        <v>-348551</v>
      </c>
      <c r="J306" s="18">
        <f t="shared" si="90"/>
        <v>-40.182587864213104</v>
      </c>
      <c r="K306" s="2">
        <v>-208878</v>
      </c>
      <c r="L306" s="18">
        <f t="shared" si="91"/>
        <v>-24.080431810269097</v>
      </c>
      <c r="M306" s="2">
        <v>293735</v>
      </c>
      <c r="N306" s="18">
        <f t="shared" si="92"/>
        <v>33.86314325965105</v>
      </c>
      <c r="O306" s="17">
        <v>566797</v>
      </c>
      <c r="P306" s="18">
        <f t="shared" si="93"/>
        <v>65.34300648591567</v>
      </c>
    </row>
    <row r="307" spans="1:16" ht="12.75" customHeight="1">
      <c r="A307" s="4">
        <f t="shared" si="94"/>
        <v>6</v>
      </c>
      <c r="B307" s="7" t="s">
        <v>0</v>
      </c>
      <c r="C307" s="7" t="s">
        <v>86</v>
      </c>
      <c r="D307" s="45">
        <f t="shared" si="88"/>
        <v>6.064431295022953</v>
      </c>
      <c r="E307" s="2">
        <v>1796278</v>
      </c>
      <c r="F307" s="2">
        <v>970282</v>
      </c>
      <c r="G307" s="2">
        <v>-103796</v>
      </c>
      <c r="H307" s="18">
        <f t="shared" si="89"/>
        <v>-10.697508559367277</v>
      </c>
      <c r="I307" s="2">
        <v>-250571</v>
      </c>
      <c r="J307" s="18">
        <f t="shared" si="90"/>
        <v>-25.824554098705324</v>
      </c>
      <c r="K307" s="2">
        <v>-326276</v>
      </c>
      <c r="L307" s="18">
        <f t="shared" si="91"/>
        <v>-33.62692495583758</v>
      </c>
      <c r="M307" s="2">
        <v>260634</v>
      </c>
      <c r="N307" s="18">
        <f t="shared" si="92"/>
        <v>26.861675265541358</v>
      </c>
      <c r="O307" s="17">
        <v>550273</v>
      </c>
      <c r="P307" s="18">
        <f t="shared" si="93"/>
        <v>56.71268765163118</v>
      </c>
    </row>
    <row r="308" spans="1:16" ht="12.75" customHeight="1">
      <c r="A308" s="4">
        <f t="shared" si="94"/>
        <v>7</v>
      </c>
      <c r="B308" s="7" t="s">
        <v>23</v>
      </c>
      <c r="C308" s="7" t="s">
        <v>33</v>
      </c>
      <c r="D308" s="45">
        <f t="shared" si="88"/>
        <v>5.261450649448688</v>
      </c>
      <c r="E308" s="2">
        <v>1558436</v>
      </c>
      <c r="F308" s="2">
        <v>661175</v>
      </c>
      <c r="G308" s="2">
        <v>-103239</v>
      </c>
      <c r="H308" s="18">
        <f t="shared" si="89"/>
        <v>-15.614474231481832</v>
      </c>
      <c r="I308" s="2">
        <v>-327533</v>
      </c>
      <c r="J308" s="18">
        <f t="shared" si="90"/>
        <v>-49.53801943509661</v>
      </c>
      <c r="K308" s="2">
        <v>-156974</v>
      </c>
      <c r="L308" s="18">
        <f t="shared" si="91"/>
        <v>-23.741672023291866</v>
      </c>
      <c r="M308" s="2">
        <v>206748</v>
      </c>
      <c r="N308" s="18">
        <f t="shared" si="92"/>
        <v>31.269784852724317</v>
      </c>
      <c r="O308" s="17">
        <v>280177</v>
      </c>
      <c r="P308" s="18">
        <f t="shared" si="93"/>
        <v>42.37561916285401</v>
      </c>
    </row>
    <row r="309" spans="1:16" ht="12.75" customHeight="1">
      <c r="A309" s="4">
        <f t="shared" si="94"/>
        <v>8</v>
      </c>
      <c r="B309" s="7" t="s">
        <v>0</v>
      </c>
      <c r="C309" s="7" t="s">
        <v>37</v>
      </c>
      <c r="D309" s="45">
        <f t="shared" si="88"/>
        <v>3.8775799722699866</v>
      </c>
      <c r="E309" s="2">
        <v>1148535</v>
      </c>
      <c r="F309" s="2">
        <v>-588101</v>
      </c>
      <c r="G309" s="2">
        <v>-183941</v>
      </c>
      <c r="H309" s="18">
        <f t="shared" si="89"/>
        <v>31.27711056434184</v>
      </c>
      <c r="I309" s="2">
        <v>-187089</v>
      </c>
      <c r="J309" s="18">
        <f t="shared" si="90"/>
        <v>31.812392769269223</v>
      </c>
      <c r="K309" s="2">
        <v>-187747</v>
      </c>
      <c r="L309" s="18">
        <f t="shared" si="91"/>
        <v>31.9242783127388</v>
      </c>
      <c r="M309" s="2">
        <v>307627</v>
      </c>
      <c r="N309" s="18">
        <f t="shared" si="92"/>
        <v>-52.308532037864246</v>
      </c>
      <c r="O309" s="17">
        <v>-839251</v>
      </c>
      <c r="P309" s="18">
        <f t="shared" si="93"/>
        <v>142.70524960848562</v>
      </c>
    </row>
    <row r="310" spans="1:16" ht="12.75" customHeight="1">
      <c r="A310" s="4">
        <f t="shared" si="94"/>
        <v>9</v>
      </c>
      <c r="B310" s="7" t="s">
        <v>23</v>
      </c>
      <c r="C310" s="7" t="s">
        <v>52</v>
      </c>
      <c r="D310" s="45">
        <f t="shared" si="88"/>
        <v>3.549378235410176</v>
      </c>
      <c r="E310" s="2">
        <v>1051322</v>
      </c>
      <c r="F310" s="2">
        <v>584892</v>
      </c>
      <c r="G310" s="2">
        <v>-33882</v>
      </c>
      <c r="H310" s="18">
        <f t="shared" si="89"/>
        <v>-5.792864323670011</v>
      </c>
      <c r="I310" s="2">
        <v>-382383</v>
      </c>
      <c r="J310" s="18">
        <f t="shared" si="90"/>
        <v>-65.37668492644796</v>
      </c>
      <c r="K310" s="2">
        <v>-79792</v>
      </c>
      <c r="L310" s="18">
        <f t="shared" si="91"/>
        <v>-13.642176675352031</v>
      </c>
      <c r="M310" s="2">
        <v>118717</v>
      </c>
      <c r="N310" s="18">
        <f t="shared" si="92"/>
        <v>20.2972514583889</v>
      </c>
      <c r="O310" s="17">
        <v>207552</v>
      </c>
      <c r="P310" s="18">
        <f t="shared" si="93"/>
        <v>35.4855255329189</v>
      </c>
    </row>
    <row r="311" spans="1:16" ht="12.75" customHeight="1">
      <c r="A311" s="4">
        <f t="shared" si="94"/>
        <v>10</v>
      </c>
      <c r="B311" s="7" t="s">
        <v>0</v>
      </c>
      <c r="C311" s="11" t="s">
        <v>150</v>
      </c>
      <c r="D311" s="45">
        <f t="shared" si="88"/>
        <v>3.2657782817033905</v>
      </c>
      <c r="E311" s="2">
        <v>967320</v>
      </c>
      <c r="F311" s="2">
        <v>401279</v>
      </c>
      <c r="G311" s="2">
        <v>-377844</v>
      </c>
      <c r="H311" s="18">
        <f t="shared" si="89"/>
        <v>-94.15992364414784</v>
      </c>
      <c r="I311" s="2">
        <v>-187558</v>
      </c>
      <c r="J311" s="18">
        <f t="shared" si="90"/>
        <v>-46.74004869429998</v>
      </c>
      <c r="K311" s="2">
        <v>-53063</v>
      </c>
      <c r="L311" s="18">
        <f t="shared" si="91"/>
        <v>-13.223467961194082</v>
      </c>
      <c r="M311" s="2">
        <v>94984</v>
      </c>
      <c r="N311" s="18">
        <f t="shared" si="92"/>
        <v>23.67031417044002</v>
      </c>
      <c r="O311" s="17">
        <v>-122202</v>
      </c>
      <c r="P311" s="18">
        <f t="shared" si="93"/>
        <v>-30.453126129201877</v>
      </c>
    </row>
    <row r="312" spans="1:16" ht="12.75" customHeight="1">
      <c r="A312" s="4">
        <f t="shared" si="94"/>
        <v>11</v>
      </c>
      <c r="B312" s="7" t="s">
        <v>0</v>
      </c>
      <c r="C312" s="7" t="s">
        <v>87</v>
      </c>
      <c r="D312" s="45">
        <f t="shared" si="88"/>
        <v>3.038009051484725</v>
      </c>
      <c r="E312" s="2">
        <v>899855</v>
      </c>
      <c r="F312" s="2">
        <v>82639</v>
      </c>
      <c r="G312" s="2">
        <v>-7525</v>
      </c>
      <c r="H312" s="18">
        <f t="shared" si="89"/>
        <v>-9.105870109754473</v>
      </c>
      <c r="I312" s="2">
        <v>-15293</v>
      </c>
      <c r="J312" s="18">
        <f t="shared" si="90"/>
        <v>-18.505790244315637</v>
      </c>
      <c r="K312" s="2">
        <v>-39601</v>
      </c>
      <c r="L312" s="18">
        <f t="shared" si="91"/>
        <v>-47.92047338423747</v>
      </c>
      <c r="M312" s="2">
        <v>20217</v>
      </c>
      <c r="N312" s="18">
        <f t="shared" si="92"/>
        <v>24.464236014472586</v>
      </c>
      <c r="O312" s="17">
        <v>40437</v>
      </c>
      <c r="P312" s="18">
        <f t="shared" si="93"/>
        <v>48.932102276165004</v>
      </c>
    </row>
    <row r="313" spans="1:16" ht="12.75" customHeight="1">
      <c r="A313" s="4">
        <f t="shared" si="94"/>
        <v>12</v>
      </c>
      <c r="B313" s="7" t="s">
        <v>0</v>
      </c>
      <c r="C313" s="7" t="s">
        <v>3</v>
      </c>
      <c r="D313" s="45">
        <f t="shared" si="88"/>
        <v>2.765952016300397</v>
      </c>
      <c r="E313" s="2">
        <v>819272</v>
      </c>
      <c r="F313" s="2">
        <v>580872</v>
      </c>
      <c r="G313" s="2">
        <v>-356053</v>
      </c>
      <c r="H313" s="18">
        <f t="shared" si="89"/>
        <v>-61.29629247063036</v>
      </c>
      <c r="I313" s="2">
        <v>-191918</v>
      </c>
      <c r="J313" s="18">
        <f t="shared" si="90"/>
        <v>-33.03963695960556</v>
      </c>
      <c r="K313" s="2">
        <v>-68482</v>
      </c>
      <c r="L313" s="18">
        <f t="shared" si="91"/>
        <v>-11.789516451128648</v>
      </c>
      <c r="M313" s="2">
        <v>10091</v>
      </c>
      <c r="N313" s="18">
        <f t="shared" si="92"/>
        <v>1.737215772149458</v>
      </c>
      <c r="O313" s="17">
        <v>-25490</v>
      </c>
      <c r="P313" s="18">
        <f t="shared" si="93"/>
        <v>-4.388230109215111</v>
      </c>
    </row>
    <row r="314" spans="1:16" ht="12.75" customHeight="1">
      <c r="A314" s="4">
        <f t="shared" si="94"/>
        <v>13</v>
      </c>
      <c r="B314" s="7" t="s">
        <v>0</v>
      </c>
      <c r="C314" s="11" t="s">
        <v>98</v>
      </c>
      <c r="D314" s="45">
        <f t="shared" si="88"/>
        <v>2.6673797460166297</v>
      </c>
      <c r="E314" s="2">
        <v>790075</v>
      </c>
      <c r="F314" s="2">
        <v>165383</v>
      </c>
      <c r="G314" s="2">
        <v>-123457</v>
      </c>
      <c r="H314" s="18">
        <f t="shared" si="89"/>
        <v>-74.6491477358616</v>
      </c>
      <c r="I314" s="2">
        <v>-124421</v>
      </c>
      <c r="J314" s="18">
        <f t="shared" si="90"/>
        <v>-75.23203715013031</v>
      </c>
      <c r="K314" s="2">
        <v>-101374</v>
      </c>
      <c r="L314" s="18">
        <f t="shared" si="91"/>
        <v>-61.29650568679973</v>
      </c>
      <c r="M314" s="2">
        <v>189116</v>
      </c>
      <c r="N314" s="18">
        <f t="shared" si="92"/>
        <v>114.35032621248858</v>
      </c>
      <c r="O314" s="17">
        <v>5247</v>
      </c>
      <c r="P314" s="18">
        <f t="shared" si="93"/>
        <v>3.1726356396969457</v>
      </c>
    </row>
    <row r="315" spans="1:16" ht="12.75" customHeight="1">
      <c r="A315" s="4">
        <f t="shared" si="94"/>
        <v>14</v>
      </c>
      <c r="B315" s="7" t="s">
        <v>0</v>
      </c>
      <c r="C315" s="7" t="s">
        <v>4</v>
      </c>
      <c r="D315" s="45">
        <f t="shared" si="88"/>
        <v>2.557132888938285</v>
      </c>
      <c r="E315" s="2">
        <v>757420</v>
      </c>
      <c r="F315" s="2">
        <v>872570</v>
      </c>
      <c r="G315" s="2">
        <v>-32174</v>
      </c>
      <c r="H315" s="18">
        <f t="shared" si="89"/>
        <v>-3.6872686432034105</v>
      </c>
      <c r="I315" s="2">
        <v>-120201</v>
      </c>
      <c r="J315" s="18">
        <f t="shared" si="90"/>
        <v>-13.775513712366916</v>
      </c>
      <c r="K315" s="2">
        <v>-99998</v>
      </c>
      <c r="L315" s="18">
        <f t="shared" si="91"/>
        <v>-11.4601693846912</v>
      </c>
      <c r="M315" s="2">
        <v>74617</v>
      </c>
      <c r="N315" s="18">
        <f t="shared" si="92"/>
        <v>8.55140561788739</v>
      </c>
      <c r="O315" s="17">
        <v>694814</v>
      </c>
      <c r="P315" s="18">
        <f t="shared" si="93"/>
        <v>79.62845387762586</v>
      </c>
    </row>
    <row r="316" spans="1:16" ht="12.75" customHeight="1">
      <c r="A316" s="4">
        <f t="shared" si="94"/>
        <v>15</v>
      </c>
      <c r="B316" s="7" t="s">
        <v>23</v>
      </c>
      <c r="C316" s="7" t="s">
        <v>25</v>
      </c>
      <c r="D316" s="45">
        <f t="shared" si="88"/>
        <v>2.278424917957162</v>
      </c>
      <c r="E316" s="2">
        <v>674867</v>
      </c>
      <c r="F316" s="2">
        <v>597926</v>
      </c>
      <c r="G316" s="2">
        <v>-106691</v>
      </c>
      <c r="H316" s="18">
        <f>+(G316*100)/F316</f>
        <v>-17.84351240788994</v>
      </c>
      <c r="I316" s="2">
        <v>-107098</v>
      </c>
      <c r="J316" s="18">
        <f>+(I316*100)/F316</f>
        <v>-17.911581031766474</v>
      </c>
      <c r="K316" s="2">
        <v>-67247</v>
      </c>
      <c r="L316" s="18">
        <f>+(K316*100)/F316</f>
        <v>-11.246709459030047</v>
      </c>
      <c r="M316" s="2">
        <v>0</v>
      </c>
      <c r="N316" s="18">
        <f>+(M316*100)/F316</f>
        <v>0</v>
      </c>
      <c r="O316" s="17">
        <v>316890</v>
      </c>
      <c r="P316" s="18">
        <f>+(O316*100)/F316</f>
        <v>52.998197101313544</v>
      </c>
    </row>
    <row r="317" spans="2:16" ht="12.75" customHeight="1">
      <c r="B317" s="24" t="s">
        <v>161</v>
      </c>
      <c r="C317" s="24"/>
      <c r="D317" s="46">
        <f t="shared" si="88"/>
        <v>100</v>
      </c>
      <c r="E317" s="20">
        <v>29619892</v>
      </c>
      <c r="F317" s="20">
        <v>13145840</v>
      </c>
      <c r="G317" s="20">
        <v>-2972672</v>
      </c>
      <c r="H317" s="21">
        <v>-22.613024348387018</v>
      </c>
      <c r="I317" s="20">
        <v>-5378638</v>
      </c>
      <c r="J317" s="21">
        <v>-40.91513360880705</v>
      </c>
      <c r="K317" s="20">
        <v>-3838706</v>
      </c>
      <c r="L317" s="21">
        <v>-29.20091831332193</v>
      </c>
      <c r="M317" s="20">
        <v>3434228</v>
      </c>
      <c r="N317" s="21">
        <v>26.12406662487905</v>
      </c>
      <c r="O317" s="22">
        <v>4390052</v>
      </c>
      <c r="P317" s="21">
        <v>33.39499035436305</v>
      </c>
    </row>
    <row r="318" spans="2:16" ht="12.75" customHeight="1">
      <c r="B318" s="7"/>
      <c r="C318" s="7"/>
      <c r="D318" s="7"/>
      <c r="E318" s="2"/>
      <c r="F318" s="2"/>
      <c r="G318" s="2"/>
      <c r="H318" s="18"/>
      <c r="I318" s="2"/>
      <c r="K318" s="2"/>
      <c r="L318" s="18"/>
      <c r="M318" s="2"/>
      <c r="N318" s="18"/>
      <c r="O318" s="17"/>
      <c r="P318" s="18"/>
    </row>
    <row r="319" spans="2:16" ht="12.75" customHeight="1">
      <c r="B319" s="7"/>
      <c r="C319" s="7"/>
      <c r="D319" s="7"/>
      <c r="E319" s="2"/>
      <c r="F319" s="2"/>
      <c r="G319" s="2"/>
      <c r="H319" s="18"/>
      <c r="I319" s="2"/>
      <c r="J319" s="18"/>
      <c r="K319" s="2"/>
      <c r="L319" s="18"/>
      <c r="M319" s="2"/>
      <c r="N319" s="18"/>
      <c r="O319" s="17"/>
      <c r="P319" s="18"/>
    </row>
    <row r="320" spans="2:16" ht="12.75" customHeight="1">
      <c r="B320" s="24" t="s">
        <v>174</v>
      </c>
      <c r="C320" s="7"/>
      <c r="D320" s="7"/>
      <c r="E320" s="2"/>
      <c r="F320" s="2"/>
      <c r="G320" s="2"/>
      <c r="H320" s="18"/>
      <c r="I320" s="2"/>
      <c r="J320" s="18"/>
      <c r="K320" s="2"/>
      <c r="L320" s="18"/>
      <c r="M320" s="2"/>
      <c r="N320" s="18"/>
      <c r="O320" s="17"/>
      <c r="P320" s="18"/>
    </row>
    <row r="321" spans="1:16" ht="12.75" customHeight="1">
      <c r="A321" s="4">
        <f t="shared" si="94"/>
        <v>1</v>
      </c>
      <c r="B321" s="7" t="s">
        <v>0</v>
      </c>
      <c r="C321" s="7" t="s">
        <v>30</v>
      </c>
      <c r="D321" s="45">
        <f aca="true" t="shared" si="95" ref="D321:D331">(E321*100)/$E$331</f>
        <v>30.48918882402748</v>
      </c>
      <c r="E321" s="2">
        <v>3509048</v>
      </c>
      <c r="F321" s="2">
        <v>2643569</v>
      </c>
      <c r="G321" s="2">
        <v>-1049529</v>
      </c>
      <c r="H321" s="18">
        <f aca="true" t="shared" si="96" ref="H321:H330">+(G321*100)/F321</f>
        <v>-39.70121453232354</v>
      </c>
      <c r="I321" s="2">
        <v>-305837</v>
      </c>
      <c r="J321" s="18">
        <f aca="true" t="shared" si="97" ref="J321:J330">+(I321*100)/F321</f>
        <v>-11.569094659530355</v>
      </c>
      <c r="K321" s="2">
        <v>-362947</v>
      </c>
      <c r="L321" s="18">
        <f aca="true" t="shared" si="98" ref="L321:L330">+(K321*100)/F321</f>
        <v>-13.72943168875108</v>
      </c>
      <c r="M321" s="2">
        <v>79403</v>
      </c>
      <c r="N321" s="18">
        <f aca="true" t="shared" si="99" ref="N321:N330">+(M321*100)/F321</f>
        <v>3.003628806359887</v>
      </c>
      <c r="O321" s="17">
        <v>1004659</v>
      </c>
      <c r="P321" s="18">
        <f aca="true" t="shared" si="100" ref="P321:P330">+(O321*100)/F321</f>
        <v>38.00388792575492</v>
      </c>
    </row>
    <row r="322" spans="1:16" ht="12.75" customHeight="1">
      <c r="A322" s="4">
        <f t="shared" si="94"/>
        <v>2</v>
      </c>
      <c r="B322" s="7" t="s">
        <v>0</v>
      </c>
      <c r="C322" s="7" t="s">
        <v>14</v>
      </c>
      <c r="D322" s="45">
        <f t="shared" si="95"/>
        <v>28.74475146090221</v>
      </c>
      <c r="E322" s="2">
        <v>3308278</v>
      </c>
      <c r="F322" s="2">
        <v>882313</v>
      </c>
      <c r="G322" s="2">
        <v>-1152958</v>
      </c>
      <c r="H322" s="18">
        <f t="shared" si="96"/>
        <v>-130.67448853184754</v>
      </c>
      <c r="I322" s="2">
        <v>-371688</v>
      </c>
      <c r="J322" s="18">
        <f t="shared" si="97"/>
        <v>-42.12654692835763</v>
      </c>
      <c r="K322" s="2">
        <v>-522708</v>
      </c>
      <c r="L322" s="18">
        <f t="shared" si="98"/>
        <v>-59.24292172959029</v>
      </c>
      <c r="M322" s="2">
        <v>47557</v>
      </c>
      <c r="N322" s="18">
        <f t="shared" si="99"/>
        <v>5.390037322356125</v>
      </c>
      <c r="O322" s="17">
        <v>-1117484</v>
      </c>
      <c r="P322" s="18">
        <f t="shared" si="100"/>
        <v>-126.65391986743933</v>
      </c>
    </row>
    <row r="323" spans="1:16" ht="12.75" customHeight="1">
      <c r="A323" s="4">
        <f aca="true" t="shared" si="101" ref="A323:A354">+A322+1</f>
        <v>3</v>
      </c>
      <c r="B323" s="7" t="s">
        <v>0</v>
      </c>
      <c r="C323" s="7" t="s">
        <v>5</v>
      </c>
      <c r="D323" s="45">
        <f t="shared" si="95"/>
        <v>10.787386215582291</v>
      </c>
      <c r="E323" s="2">
        <v>1241537</v>
      </c>
      <c r="F323" s="2">
        <v>220001</v>
      </c>
      <c r="G323" s="2">
        <v>-22513</v>
      </c>
      <c r="H323" s="18">
        <f t="shared" si="96"/>
        <v>-10.233135303930437</v>
      </c>
      <c r="I323" s="2">
        <v>-157978</v>
      </c>
      <c r="J323" s="18">
        <f t="shared" si="97"/>
        <v>-71.80785541883901</v>
      </c>
      <c r="K323" s="2">
        <v>-206186</v>
      </c>
      <c r="L323" s="18">
        <f t="shared" si="98"/>
        <v>-93.72048308871324</v>
      </c>
      <c r="M323" s="2">
        <v>130947</v>
      </c>
      <c r="N323" s="18">
        <f t="shared" si="99"/>
        <v>59.52109308594052</v>
      </c>
      <c r="O323" s="17">
        <v>-35729</v>
      </c>
      <c r="P323" s="18">
        <f t="shared" si="100"/>
        <v>-16.240380725542156</v>
      </c>
    </row>
    <row r="324" spans="1:16" ht="12.75" customHeight="1">
      <c r="A324" s="4">
        <f t="shared" si="101"/>
        <v>4</v>
      </c>
      <c r="B324" s="7" t="s">
        <v>0</v>
      </c>
      <c r="C324" s="7" t="s">
        <v>37</v>
      </c>
      <c r="D324" s="45">
        <f t="shared" si="95"/>
        <v>6.801046645040405</v>
      </c>
      <c r="E324" s="2">
        <v>782743</v>
      </c>
      <c r="F324" s="2">
        <v>-17407</v>
      </c>
      <c r="G324" s="2">
        <v>0</v>
      </c>
      <c r="H324" s="18">
        <f t="shared" si="96"/>
        <v>0</v>
      </c>
      <c r="I324" s="2">
        <v>-58593</v>
      </c>
      <c r="J324" s="18">
        <f t="shared" si="97"/>
        <v>336.60596311828573</v>
      </c>
      <c r="K324" s="2">
        <v>-15596</v>
      </c>
      <c r="L324" s="18">
        <f t="shared" si="98"/>
        <v>89.59613948411558</v>
      </c>
      <c r="M324" s="2">
        <v>104116</v>
      </c>
      <c r="N324" s="18">
        <f t="shared" si="99"/>
        <v>-598.1271902108347</v>
      </c>
      <c r="O324" s="17">
        <v>12520</v>
      </c>
      <c r="P324" s="18">
        <f t="shared" si="100"/>
        <v>-71.92508760843339</v>
      </c>
    </row>
    <row r="325" spans="1:16" ht="12.75" customHeight="1">
      <c r="A325" s="4">
        <f t="shared" si="101"/>
        <v>5</v>
      </c>
      <c r="B325" s="7" t="s">
        <v>0</v>
      </c>
      <c r="C325" s="7" t="s">
        <v>4</v>
      </c>
      <c r="D325" s="45">
        <f t="shared" si="95"/>
        <v>6.041572991240452</v>
      </c>
      <c r="E325" s="2">
        <v>695334</v>
      </c>
      <c r="F325" s="2">
        <v>265831</v>
      </c>
      <c r="G325" s="2">
        <v>-46929</v>
      </c>
      <c r="H325" s="18">
        <f t="shared" si="96"/>
        <v>-17.65369727383187</v>
      </c>
      <c r="I325" s="2">
        <v>-37665</v>
      </c>
      <c r="J325" s="18">
        <f t="shared" si="97"/>
        <v>-14.168776403053068</v>
      </c>
      <c r="K325" s="2">
        <v>-93078</v>
      </c>
      <c r="L325" s="18">
        <f t="shared" si="98"/>
        <v>-35.01397504429506</v>
      </c>
      <c r="M325" s="2">
        <v>59941</v>
      </c>
      <c r="N325" s="18">
        <f t="shared" si="99"/>
        <v>22.548536476182235</v>
      </c>
      <c r="O325" s="17">
        <v>148100</v>
      </c>
      <c r="P325" s="18">
        <f t="shared" si="100"/>
        <v>55.71208775500224</v>
      </c>
    </row>
    <row r="326" spans="1:16" ht="12.75" customHeight="1">
      <c r="A326" s="4">
        <f t="shared" si="101"/>
        <v>6</v>
      </c>
      <c r="B326" s="7" t="s">
        <v>0</v>
      </c>
      <c r="C326" s="7" t="s">
        <v>86</v>
      </c>
      <c r="D326" s="45">
        <f t="shared" si="95"/>
        <v>3.4484634189043417</v>
      </c>
      <c r="E326" s="2">
        <v>396889</v>
      </c>
      <c r="F326" s="2">
        <v>1220556</v>
      </c>
      <c r="G326" s="2">
        <v>-1504140</v>
      </c>
      <c r="H326" s="18">
        <f t="shared" si="96"/>
        <v>-123.23400155339043</v>
      </c>
      <c r="I326" s="2">
        <v>-42254</v>
      </c>
      <c r="J326" s="18">
        <f t="shared" si="97"/>
        <v>-3.4618649205771796</v>
      </c>
      <c r="K326" s="2">
        <v>-40295</v>
      </c>
      <c r="L326" s="18">
        <f t="shared" si="98"/>
        <v>-3.3013642962715353</v>
      </c>
      <c r="M326" s="2">
        <v>0</v>
      </c>
      <c r="N326" s="18">
        <f t="shared" si="99"/>
        <v>0</v>
      </c>
      <c r="O326" s="17">
        <v>-366133</v>
      </c>
      <c r="P326" s="18">
        <f t="shared" si="100"/>
        <v>-29.99723077023914</v>
      </c>
    </row>
    <row r="327" spans="1:16" ht="12.75" customHeight="1">
      <c r="A327" s="4">
        <f t="shared" si="101"/>
        <v>7</v>
      </c>
      <c r="B327" s="7" t="s">
        <v>0</v>
      </c>
      <c r="C327" s="19" t="s">
        <v>154</v>
      </c>
      <c r="D327" s="45">
        <f t="shared" si="95"/>
        <v>3.354016867441615</v>
      </c>
      <c r="E327" s="2">
        <v>386019</v>
      </c>
      <c r="F327" s="2">
        <v>55007</v>
      </c>
      <c r="G327" s="2">
        <v>0</v>
      </c>
      <c r="H327" s="18">
        <f t="shared" si="96"/>
        <v>0</v>
      </c>
      <c r="I327" s="2">
        <v>-11806</v>
      </c>
      <c r="J327" s="18">
        <f t="shared" si="97"/>
        <v>-21.462722926173033</v>
      </c>
      <c r="K327" s="2">
        <v>-14566</v>
      </c>
      <c r="L327" s="18">
        <f t="shared" si="98"/>
        <v>-26.480266147944807</v>
      </c>
      <c r="M327" s="2">
        <v>9377</v>
      </c>
      <c r="N327" s="18">
        <f t="shared" si="99"/>
        <v>17.046921300925337</v>
      </c>
      <c r="O327" s="17">
        <v>38012</v>
      </c>
      <c r="P327" s="18">
        <f t="shared" si="100"/>
        <v>69.1039322268075</v>
      </c>
    </row>
    <row r="328" spans="1:16" ht="12.75" customHeight="1">
      <c r="A328" s="4">
        <f t="shared" si="101"/>
        <v>8</v>
      </c>
      <c r="B328" s="7" t="s">
        <v>0</v>
      </c>
      <c r="C328" s="7" t="s">
        <v>87</v>
      </c>
      <c r="D328" s="45">
        <f t="shared" si="95"/>
        <v>2.410437603803233</v>
      </c>
      <c r="E328" s="2">
        <v>277421</v>
      </c>
      <c r="F328" s="2">
        <v>173798</v>
      </c>
      <c r="G328" s="2">
        <v>31890</v>
      </c>
      <c r="H328" s="18">
        <f t="shared" si="96"/>
        <v>18.348887789272602</v>
      </c>
      <c r="I328" s="2">
        <v>-40811</v>
      </c>
      <c r="J328" s="18">
        <f t="shared" si="97"/>
        <v>-23.481858249231866</v>
      </c>
      <c r="K328" s="2">
        <v>-37575</v>
      </c>
      <c r="L328" s="18">
        <f t="shared" si="98"/>
        <v>-21.619926581433617</v>
      </c>
      <c r="M328" s="2">
        <v>0</v>
      </c>
      <c r="N328" s="18">
        <f t="shared" si="99"/>
        <v>0</v>
      </c>
      <c r="O328" s="17">
        <v>127302</v>
      </c>
      <c r="P328" s="18">
        <f t="shared" si="100"/>
        <v>73.24710295860712</v>
      </c>
    </row>
    <row r="329" spans="1:16" ht="12.75" customHeight="1">
      <c r="A329" s="4">
        <f t="shared" si="101"/>
        <v>9</v>
      </c>
      <c r="B329" s="7" t="s">
        <v>0</v>
      </c>
      <c r="C329" s="7" t="s">
        <v>17</v>
      </c>
      <c r="D329" s="45">
        <f t="shared" si="95"/>
        <v>1.1771672203563164</v>
      </c>
      <c r="E329" s="2">
        <v>135482</v>
      </c>
      <c r="F329" s="2">
        <v>105892</v>
      </c>
      <c r="G329" s="2">
        <v>-33870</v>
      </c>
      <c r="H329" s="18">
        <f t="shared" si="96"/>
        <v>-31.985419106259208</v>
      </c>
      <c r="I329" s="2">
        <v>-32009</v>
      </c>
      <c r="J329" s="18">
        <f t="shared" si="97"/>
        <v>-30.227968118460318</v>
      </c>
      <c r="K329" s="2">
        <v>-28190</v>
      </c>
      <c r="L329" s="18">
        <f t="shared" si="98"/>
        <v>-26.621463377781136</v>
      </c>
      <c r="M329" s="2">
        <v>0</v>
      </c>
      <c r="N329" s="18">
        <f t="shared" si="99"/>
        <v>0</v>
      </c>
      <c r="O329" s="17">
        <v>11823</v>
      </c>
      <c r="P329" s="18">
        <f t="shared" si="100"/>
        <v>11.16514939749934</v>
      </c>
    </row>
    <row r="330" spans="1:16" ht="12.75" customHeight="1">
      <c r="A330" s="4">
        <f t="shared" si="101"/>
        <v>10</v>
      </c>
      <c r="B330" s="7" t="s">
        <v>0</v>
      </c>
      <c r="C330" s="7" t="s">
        <v>6</v>
      </c>
      <c r="D330" s="45">
        <f t="shared" si="95"/>
        <v>1.1268594436342199</v>
      </c>
      <c r="E330" s="2">
        <v>129692</v>
      </c>
      <c r="F330" s="2">
        <v>78396</v>
      </c>
      <c r="G330" s="2">
        <v>-23557</v>
      </c>
      <c r="H330" s="18">
        <f t="shared" si="96"/>
        <v>-30.048726975866117</v>
      </c>
      <c r="I330" s="2">
        <v>-33676</v>
      </c>
      <c r="J330" s="18">
        <f t="shared" si="97"/>
        <v>-42.95627327924894</v>
      </c>
      <c r="K330" s="2">
        <v>-13513</v>
      </c>
      <c r="L330" s="18">
        <f t="shared" si="98"/>
        <v>-17.236848818817286</v>
      </c>
      <c r="M330" s="2">
        <v>14289</v>
      </c>
      <c r="N330" s="18">
        <f t="shared" si="99"/>
        <v>18.226695239553038</v>
      </c>
      <c r="O330" s="17">
        <v>21939</v>
      </c>
      <c r="P330" s="18">
        <f t="shared" si="100"/>
        <v>27.984846165620695</v>
      </c>
    </row>
    <row r="331" spans="2:16" ht="12.75" customHeight="1">
      <c r="B331" s="24" t="s">
        <v>161</v>
      </c>
      <c r="C331" s="24"/>
      <c r="D331" s="46">
        <f t="shared" si="95"/>
        <v>100</v>
      </c>
      <c r="E331" s="20">
        <v>11509155</v>
      </c>
      <c r="F331" s="20">
        <v>6201302</v>
      </c>
      <c r="G331" s="20">
        <v>-3974330</v>
      </c>
      <c r="H331" s="21">
        <v>-64.08863816017991</v>
      </c>
      <c r="I331" s="20">
        <v>-1225853</v>
      </c>
      <c r="J331" s="21">
        <v>-19.767671369657535</v>
      </c>
      <c r="K331" s="20">
        <v>-1441692</v>
      </c>
      <c r="L331" s="21">
        <v>-23.248214649117234</v>
      </c>
      <c r="M331" s="20">
        <v>459998</v>
      </c>
      <c r="N331" s="21">
        <v>7.417764850026655</v>
      </c>
      <c r="O331" s="22">
        <v>19425</v>
      </c>
      <c r="P331" s="21">
        <v>0.3132406710719781</v>
      </c>
    </row>
    <row r="332" spans="2:16" ht="12.75" customHeight="1">
      <c r="B332" s="7"/>
      <c r="C332" s="7"/>
      <c r="D332" s="7"/>
      <c r="F332" s="2"/>
      <c r="G332" s="2"/>
      <c r="H332" s="18"/>
      <c r="I332" s="2"/>
      <c r="K332" s="2"/>
      <c r="L332" s="18"/>
      <c r="M332" s="2"/>
      <c r="N332" s="18"/>
      <c r="O332" s="17"/>
      <c r="P332" s="18"/>
    </row>
    <row r="333" spans="2:16" ht="12.75" customHeight="1">
      <c r="B333" s="7"/>
      <c r="C333" s="7"/>
      <c r="D333" s="7"/>
      <c r="E333" s="2"/>
      <c r="F333" s="2"/>
      <c r="G333" s="2"/>
      <c r="H333" s="18"/>
      <c r="I333" s="2"/>
      <c r="J333" s="18"/>
      <c r="K333" s="2"/>
      <c r="L333" s="18"/>
      <c r="M333" s="2"/>
      <c r="N333" s="18"/>
      <c r="O333" s="17"/>
      <c r="P333" s="18"/>
    </row>
    <row r="334" spans="2:16" ht="12.75" customHeight="1">
      <c r="B334" s="24" t="s">
        <v>175</v>
      </c>
      <c r="C334" s="7"/>
      <c r="D334" s="7"/>
      <c r="E334" s="2"/>
      <c r="F334" s="2"/>
      <c r="G334" s="2"/>
      <c r="H334" s="18"/>
      <c r="I334" s="2"/>
      <c r="J334" s="18"/>
      <c r="K334" s="2"/>
      <c r="L334" s="18"/>
      <c r="M334" s="2"/>
      <c r="N334" s="18"/>
      <c r="O334" s="17"/>
      <c r="P334" s="18"/>
    </row>
    <row r="335" spans="1:16" ht="12.75" customHeight="1">
      <c r="A335" s="4">
        <f t="shared" si="101"/>
        <v>1</v>
      </c>
      <c r="B335" s="7" t="s">
        <v>0</v>
      </c>
      <c r="C335" s="7" t="s">
        <v>7</v>
      </c>
      <c r="D335" s="45">
        <f aca="true" t="shared" si="102" ref="D335:D355">(E335*100)/$E$355</f>
        <v>15.97569121527517</v>
      </c>
      <c r="E335" s="2">
        <v>9503639</v>
      </c>
      <c r="F335" s="2">
        <v>6145392</v>
      </c>
      <c r="G335" s="2">
        <v>-2877721</v>
      </c>
      <c r="H335" s="18">
        <f aca="true" t="shared" si="103" ref="H335:H350">+(G335*100)/F335</f>
        <v>-46.827297591431105</v>
      </c>
      <c r="I335" s="2">
        <v>-1747865</v>
      </c>
      <c r="J335" s="18">
        <f aca="true" t="shared" si="104" ref="J335:J350">+(I335*100)/F335</f>
        <v>-28.44187970433782</v>
      </c>
      <c r="K335" s="2">
        <v>-3110898</v>
      </c>
      <c r="L335" s="18">
        <f aca="true" t="shared" si="105" ref="L335:L350">+(K335*100)/F335</f>
        <v>-50.621636504229514</v>
      </c>
      <c r="M335" s="2">
        <v>642778</v>
      </c>
      <c r="N335" s="18">
        <f aca="true" t="shared" si="106" ref="N335:N350">+(M335*100)/F335</f>
        <v>10.459511777279626</v>
      </c>
      <c r="O335" s="17">
        <v>-948314</v>
      </c>
      <c r="P335" s="18">
        <f aca="true" t="shared" si="107" ref="P335:P350">+(O335*100)/F335</f>
        <v>-15.43130202271881</v>
      </c>
    </row>
    <row r="336" spans="1:16" ht="12.75" customHeight="1">
      <c r="A336" s="4">
        <f t="shared" si="101"/>
        <v>2</v>
      </c>
      <c r="B336" s="7" t="s">
        <v>0</v>
      </c>
      <c r="C336" s="7" t="s">
        <v>37</v>
      </c>
      <c r="D336" s="45">
        <f t="shared" si="102"/>
        <v>9.249476416502898</v>
      </c>
      <c r="E336" s="2">
        <v>5502340</v>
      </c>
      <c r="F336" s="2">
        <v>2980692</v>
      </c>
      <c r="G336" s="2">
        <v>-2018497</v>
      </c>
      <c r="H336" s="18">
        <f t="shared" si="103"/>
        <v>-67.71907328902148</v>
      </c>
      <c r="I336" s="2">
        <v>-1327237</v>
      </c>
      <c r="J336" s="18">
        <f t="shared" si="104"/>
        <v>-44.527814346467196</v>
      </c>
      <c r="K336" s="2">
        <v>-1162817</v>
      </c>
      <c r="L336" s="18">
        <f t="shared" si="105"/>
        <v>-39.01164561786324</v>
      </c>
      <c r="M336" s="2">
        <v>202839</v>
      </c>
      <c r="N336" s="18">
        <f t="shared" si="106"/>
        <v>6.805097608206417</v>
      </c>
      <c r="O336" s="17">
        <v>-1325020</v>
      </c>
      <c r="P336" s="18">
        <f t="shared" si="107"/>
        <v>-44.45343564514549</v>
      </c>
    </row>
    <row r="337" spans="1:16" ht="12.75" customHeight="1">
      <c r="A337" s="4">
        <f t="shared" si="101"/>
        <v>3</v>
      </c>
      <c r="B337" s="7" t="s">
        <v>0</v>
      </c>
      <c r="C337" s="7" t="s">
        <v>47</v>
      </c>
      <c r="D337" s="45">
        <f t="shared" si="102"/>
        <v>6.629108021627981</v>
      </c>
      <c r="E337" s="2">
        <v>3943532</v>
      </c>
      <c r="F337" s="2">
        <v>1550461</v>
      </c>
      <c r="G337" s="2">
        <v>-347811</v>
      </c>
      <c r="H337" s="18">
        <f t="shared" si="103"/>
        <v>-22.432747421573325</v>
      </c>
      <c r="I337" s="2">
        <v>-518799</v>
      </c>
      <c r="J337" s="18">
        <f t="shared" si="104"/>
        <v>-33.46095129126112</v>
      </c>
      <c r="K337" s="2">
        <v>-497221</v>
      </c>
      <c r="L337" s="18">
        <f t="shared" si="105"/>
        <v>-32.069236182012965</v>
      </c>
      <c r="M337" s="2">
        <v>547157</v>
      </c>
      <c r="N337" s="18">
        <f t="shared" si="106"/>
        <v>35.289955697047525</v>
      </c>
      <c r="O337" s="17">
        <v>733787</v>
      </c>
      <c r="P337" s="18">
        <f t="shared" si="107"/>
        <v>47.32702080220012</v>
      </c>
    </row>
    <row r="338" spans="1:16" ht="12.75" customHeight="1">
      <c r="A338" s="4">
        <f t="shared" si="101"/>
        <v>4</v>
      </c>
      <c r="B338" s="7" t="s">
        <v>0</v>
      </c>
      <c r="C338" s="7" t="s">
        <v>6</v>
      </c>
      <c r="D338" s="45">
        <f t="shared" si="102"/>
        <v>6.438543935256725</v>
      </c>
      <c r="E338" s="2">
        <v>3830169</v>
      </c>
      <c r="F338" s="2">
        <v>1105142</v>
      </c>
      <c r="G338" s="2">
        <v>-322461</v>
      </c>
      <c r="H338" s="18">
        <f t="shared" si="103"/>
        <v>-29.17824134817064</v>
      </c>
      <c r="I338" s="2">
        <v>-638696</v>
      </c>
      <c r="J338" s="18">
        <f t="shared" si="104"/>
        <v>-57.7931161787354</v>
      </c>
      <c r="K338" s="2">
        <v>-304527</v>
      </c>
      <c r="L338" s="18">
        <f t="shared" si="105"/>
        <v>-27.55546346080413</v>
      </c>
      <c r="M338" s="2">
        <v>782933</v>
      </c>
      <c r="N338" s="18">
        <f t="shared" si="106"/>
        <v>70.84456115141765</v>
      </c>
      <c r="O338" s="17">
        <v>622391</v>
      </c>
      <c r="P338" s="18">
        <f t="shared" si="107"/>
        <v>56.31774016370747</v>
      </c>
    </row>
    <row r="339" spans="1:16" ht="12.75" customHeight="1">
      <c r="A339" s="4">
        <f t="shared" si="101"/>
        <v>5</v>
      </c>
      <c r="B339" s="7" t="s">
        <v>0</v>
      </c>
      <c r="C339" s="7" t="s">
        <v>4</v>
      </c>
      <c r="D339" s="45">
        <f t="shared" si="102"/>
        <v>5.960606523749178</v>
      </c>
      <c r="E339" s="2">
        <v>3545853</v>
      </c>
      <c r="F339" s="2">
        <v>2561066</v>
      </c>
      <c r="G339" s="2">
        <v>-778421</v>
      </c>
      <c r="H339" s="18">
        <f t="shared" si="103"/>
        <v>-30.394413888591703</v>
      </c>
      <c r="I339" s="2">
        <v>-648438</v>
      </c>
      <c r="J339" s="18">
        <f t="shared" si="104"/>
        <v>-25.319066357524562</v>
      </c>
      <c r="K339" s="2">
        <v>-437396</v>
      </c>
      <c r="L339" s="18">
        <f t="shared" si="105"/>
        <v>-17.07866958524302</v>
      </c>
      <c r="M339" s="2">
        <v>0</v>
      </c>
      <c r="N339" s="18">
        <f t="shared" si="106"/>
        <v>0</v>
      </c>
      <c r="O339" s="17">
        <v>696811</v>
      </c>
      <c r="P339" s="18">
        <f t="shared" si="107"/>
        <v>27.207850168640714</v>
      </c>
    </row>
    <row r="340" spans="1:16" ht="12.75" customHeight="1">
      <c r="A340" s="4">
        <f t="shared" si="101"/>
        <v>6</v>
      </c>
      <c r="B340" s="7" t="s">
        <v>0</v>
      </c>
      <c r="C340" s="7" t="s">
        <v>30</v>
      </c>
      <c r="D340" s="45">
        <f t="shared" si="102"/>
        <v>5.711681208840944</v>
      </c>
      <c r="E340" s="2">
        <v>3397772</v>
      </c>
      <c r="F340" s="2">
        <v>1294219</v>
      </c>
      <c r="G340" s="2">
        <v>-380227</v>
      </c>
      <c r="H340" s="18">
        <f t="shared" si="103"/>
        <v>-29.378876372545914</v>
      </c>
      <c r="I340" s="2">
        <v>-357099</v>
      </c>
      <c r="J340" s="18">
        <f t="shared" si="104"/>
        <v>-27.591852692627754</v>
      </c>
      <c r="K340" s="2">
        <v>-411227</v>
      </c>
      <c r="L340" s="18">
        <f t="shared" si="105"/>
        <v>-31.77414332504777</v>
      </c>
      <c r="M340" s="2">
        <v>311245</v>
      </c>
      <c r="N340" s="18">
        <f t="shared" si="106"/>
        <v>24.048866536498075</v>
      </c>
      <c r="O340" s="17">
        <v>456911</v>
      </c>
      <c r="P340" s="18">
        <f t="shared" si="107"/>
        <v>35.30399414627664</v>
      </c>
    </row>
    <row r="341" spans="1:16" ht="12.75" customHeight="1">
      <c r="A341" s="4">
        <f t="shared" si="101"/>
        <v>7</v>
      </c>
      <c r="B341" s="7" t="s">
        <v>23</v>
      </c>
      <c r="C341" s="7" t="s">
        <v>25</v>
      </c>
      <c r="D341" s="45">
        <f t="shared" si="102"/>
        <v>5.490205070175015</v>
      </c>
      <c r="E341" s="2">
        <v>3266020</v>
      </c>
      <c r="F341" s="2">
        <v>2845347</v>
      </c>
      <c r="G341" s="2">
        <v>-1194605</v>
      </c>
      <c r="H341" s="18">
        <f t="shared" si="103"/>
        <v>-41.984510149377215</v>
      </c>
      <c r="I341" s="2">
        <v>-548443</v>
      </c>
      <c r="J341" s="18">
        <f t="shared" si="104"/>
        <v>-19.275083144516294</v>
      </c>
      <c r="K341" s="2">
        <v>-293550</v>
      </c>
      <c r="L341" s="18">
        <f t="shared" si="105"/>
        <v>-10.316843604664035</v>
      </c>
      <c r="M341" s="2">
        <v>1443</v>
      </c>
      <c r="N341" s="18">
        <f t="shared" si="106"/>
        <v>0.050714376840504866</v>
      </c>
      <c r="O341" s="17">
        <v>810192</v>
      </c>
      <c r="P341" s="18">
        <f t="shared" si="107"/>
        <v>28.474277478282964</v>
      </c>
    </row>
    <row r="342" spans="1:16" ht="12.75" customHeight="1">
      <c r="A342" s="4">
        <f t="shared" si="101"/>
        <v>8</v>
      </c>
      <c r="B342" s="7" t="s">
        <v>0</v>
      </c>
      <c r="C342" s="7" t="s">
        <v>14</v>
      </c>
      <c r="D342" s="45">
        <f t="shared" si="102"/>
        <v>5.186862171010805</v>
      </c>
      <c r="E342" s="2">
        <v>3085567</v>
      </c>
      <c r="F342" s="2">
        <v>2305603</v>
      </c>
      <c r="G342" s="2">
        <v>-218080</v>
      </c>
      <c r="H342" s="18">
        <f t="shared" si="103"/>
        <v>-9.458696922236829</v>
      </c>
      <c r="I342" s="2">
        <v>-691731</v>
      </c>
      <c r="J342" s="18">
        <f t="shared" si="104"/>
        <v>-30.00217296733219</v>
      </c>
      <c r="K342" s="2">
        <v>-879062</v>
      </c>
      <c r="L342" s="18">
        <f t="shared" si="105"/>
        <v>-38.12720576786203</v>
      </c>
      <c r="M342" s="2">
        <v>64345</v>
      </c>
      <c r="N342" s="18">
        <f t="shared" si="106"/>
        <v>2.790810039716291</v>
      </c>
      <c r="O342" s="17">
        <v>581075</v>
      </c>
      <c r="P342" s="18">
        <f t="shared" si="107"/>
        <v>25.202734382285243</v>
      </c>
    </row>
    <row r="343" spans="1:16" ht="12.75" customHeight="1">
      <c r="A343" s="4">
        <f t="shared" si="101"/>
        <v>9</v>
      </c>
      <c r="B343" s="7" t="s">
        <v>0</v>
      </c>
      <c r="C343" s="7" t="s">
        <v>34</v>
      </c>
      <c r="D343" s="45">
        <f t="shared" si="102"/>
        <v>4.589914450823832</v>
      </c>
      <c r="E343" s="2">
        <v>2730454</v>
      </c>
      <c r="F343" s="2">
        <v>1324102</v>
      </c>
      <c r="G343" s="2">
        <v>-480627</v>
      </c>
      <c r="H343" s="18">
        <f t="shared" si="103"/>
        <v>-36.29833653298613</v>
      </c>
      <c r="I343" s="2">
        <v>-360984</v>
      </c>
      <c r="J343" s="18">
        <f t="shared" si="104"/>
        <v>-27.262552280715536</v>
      </c>
      <c r="K343" s="2">
        <v>-411775</v>
      </c>
      <c r="L343" s="18">
        <f t="shared" si="105"/>
        <v>-31.098435014825142</v>
      </c>
      <c r="M343" s="2">
        <v>309114</v>
      </c>
      <c r="N343" s="18">
        <f t="shared" si="106"/>
        <v>23.345180356196124</v>
      </c>
      <c r="O343" s="17">
        <v>379830</v>
      </c>
      <c r="P343" s="18">
        <f t="shared" si="107"/>
        <v>28.68585652766932</v>
      </c>
    </row>
    <row r="344" spans="1:16" ht="12.75" customHeight="1">
      <c r="A344" s="4">
        <f t="shared" si="101"/>
        <v>10</v>
      </c>
      <c r="B344" s="7" t="s">
        <v>23</v>
      </c>
      <c r="C344" s="7" t="s">
        <v>33</v>
      </c>
      <c r="D344" s="45">
        <f t="shared" si="102"/>
        <v>3.7652759061623797</v>
      </c>
      <c r="E344" s="2">
        <v>2239892</v>
      </c>
      <c r="F344" s="2">
        <v>1943591</v>
      </c>
      <c r="G344" s="2">
        <v>-592602</v>
      </c>
      <c r="H344" s="18">
        <f t="shared" si="103"/>
        <v>-30.490056807219215</v>
      </c>
      <c r="I344" s="2">
        <v>-592169</v>
      </c>
      <c r="J344" s="18">
        <f t="shared" si="104"/>
        <v>-30.467778457504693</v>
      </c>
      <c r="K344" s="2">
        <v>-455111</v>
      </c>
      <c r="L344" s="18">
        <f t="shared" si="105"/>
        <v>-23.41598618227806</v>
      </c>
      <c r="M344" s="2">
        <v>0</v>
      </c>
      <c r="N344" s="18">
        <f t="shared" si="106"/>
        <v>0</v>
      </c>
      <c r="O344" s="17">
        <v>303709</v>
      </c>
      <c r="P344" s="18">
        <f t="shared" si="107"/>
        <v>15.626178552998033</v>
      </c>
    </row>
    <row r="345" spans="1:16" ht="12.75" customHeight="1">
      <c r="A345" s="4">
        <f t="shared" si="101"/>
        <v>11</v>
      </c>
      <c r="B345" s="7" t="s">
        <v>0</v>
      </c>
      <c r="C345" s="7" t="s">
        <v>112</v>
      </c>
      <c r="D345" s="45">
        <f t="shared" si="102"/>
        <v>3.4816159272395275</v>
      </c>
      <c r="E345" s="2">
        <v>2071148</v>
      </c>
      <c r="F345" s="2">
        <v>104347</v>
      </c>
      <c r="G345" s="2">
        <v>-112546</v>
      </c>
      <c r="H345" s="18">
        <f t="shared" si="103"/>
        <v>-107.8574372047112</v>
      </c>
      <c r="I345" s="2">
        <v>-291951</v>
      </c>
      <c r="J345" s="18">
        <f t="shared" si="104"/>
        <v>-279.7885899930041</v>
      </c>
      <c r="K345" s="2">
        <v>-388448</v>
      </c>
      <c r="L345" s="18">
        <f t="shared" si="105"/>
        <v>-372.2656137694423</v>
      </c>
      <c r="M345" s="2">
        <v>705487</v>
      </c>
      <c r="N345" s="18">
        <f t="shared" si="106"/>
        <v>676.0970607683978</v>
      </c>
      <c r="O345" s="17">
        <v>16889</v>
      </c>
      <c r="P345" s="18">
        <f t="shared" si="107"/>
        <v>16.185419801240094</v>
      </c>
    </row>
    <row r="346" spans="1:16" ht="12.75" customHeight="1">
      <c r="A346" s="4">
        <f t="shared" si="101"/>
        <v>12</v>
      </c>
      <c r="B346" s="7" t="s">
        <v>23</v>
      </c>
      <c r="C346" s="7" t="s">
        <v>52</v>
      </c>
      <c r="D346" s="45">
        <f t="shared" si="102"/>
        <v>3.37578135763703</v>
      </c>
      <c r="E346" s="2">
        <v>2008189</v>
      </c>
      <c r="F346" s="2">
        <v>2248877</v>
      </c>
      <c r="G346" s="2">
        <v>-274462</v>
      </c>
      <c r="H346" s="18">
        <f t="shared" si="103"/>
        <v>-12.204402463985359</v>
      </c>
      <c r="I346" s="2">
        <v>-462572</v>
      </c>
      <c r="J346" s="18">
        <f t="shared" si="104"/>
        <v>-20.569021782872074</v>
      </c>
      <c r="K346" s="2">
        <v>-220672</v>
      </c>
      <c r="L346" s="18">
        <f t="shared" si="105"/>
        <v>-9.812541993181485</v>
      </c>
      <c r="M346" s="2">
        <v>350</v>
      </c>
      <c r="N346" s="18">
        <f t="shared" si="106"/>
        <v>0.015563323383181917</v>
      </c>
      <c r="O346" s="17">
        <v>1291521</v>
      </c>
      <c r="P346" s="18">
        <f t="shared" si="107"/>
        <v>57.42959708334426</v>
      </c>
    </row>
    <row r="347" spans="1:16" ht="12.75" customHeight="1">
      <c r="A347" s="4">
        <f t="shared" si="101"/>
        <v>13</v>
      </c>
      <c r="B347" s="7" t="s">
        <v>0</v>
      </c>
      <c r="C347" s="7" t="s">
        <v>20</v>
      </c>
      <c r="D347" s="45">
        <f t="shared" si="102"/>
        <v>3.084242495191141</v>
      </c>
      <c r="E347" s="2">
        <v>1834758</v>
      </c>
      <c r="F347" s="2">
        <v>1724702</v>
      </c>
      <c r="G347" s="2">
        <v>-407125</v>
      </c>
      <c r="H347" s="18">
        <f t="shared" si="103"/>
        <v>-23.605527215716105</v>
      </c>
      <c r="I347" s="2">
        <v>-404767</v>
      </c>
      <c r="J347" s="18">
        <f t="shared" si="104"/>
        <v>-23.468807944792783</v>
      </c>
      <c r="K347" s="2">
        <v>-149190</v>
      </c>
      <c r="L347" s="18">
        <f t="shared" si="105"/>
        <v>-8.650190003838345</v>
      </c>
      <c r="M347" s="2">
        <v>3246</v>
      </c>
      <c r="N347" s="18">
        <f t="shared" si="106"/>
        <v>0.18820642638554372</v>
      </c>
      <c r="O347" s="17">
        <v>766866</v>
      </c>
      <c r="P347" s="18">
        <f t="shared" si="107"/>
        <v>44.463681262038314</v>
      </c>
    </row>
    <row r="348" spans="1:16" ht="12.75" customHeight="1">
      <c r="A348" s="4">
        <f t="shared" si="101"/>
        <v>14</v>
      </c>
      <c r="B348" s="7" t="s">
        <v>0</v>
      </c>
      <c r="C348" s="11" t="s">
        <v>150</v>
      </c>
      <c r="D348" s="45">
        <f t="shared" si="102"/>
        <v>2.8425068506110565</v>
      </c>
      <c r="E348" s="2">
        <v>1690954</v>
      </c>
      <c r="F348" s="2">
        <v>1251680</v>
      </c>
      <c r="G348" s="2">
        <v>-283046</v>
      </c>
      <c r="H348" s="18">
        <f t="shared" si="103"/>
        <v>-22.613287741275727</v>
      </c>
      <c r="I348" s="2">
        <v>-345632</v>
      </c>
      <c r="J348" s="18">
        <f t="shared" si="104"/>
        <v>-27.61344752652435</v>
      </c>
      <c r="K348" s="2">
        <v>-126310</v>
      </c>
      <c r="L348" s="18">
        <f t="shared" si="105"/>
        <v>-10.091237376965358</v>
      </c>
      <c r="M348" s="2">
        <v>154149</v>
      </c>
      <c r="N348" s="18">
        <f t="shared" si="106"/>
        <v>12.315368145212833</v>
      </c>
      <c r="O348" s="17">
        <v>650841</v>
      </c>
      <c r="P348" s="18">
        <f t="shared" si="107"/>
        <v>51.997395500447396</v>
      </c>
    </row>
    <row r="349" spans="1:16" ht="12.75" customHeight="1">
      <c r="A349" s="4">
        <f t="shared" si="101"/>
        <v>15</v>
      </c>
      <c r="B349" s="7" t="s">
        <v>0</v>
      </c>
      <c r="C349" s="11" t="s">
        <v>98</v>
      </c>
      <c r="D349" s="45">
        <f t="shared" si="102"/>
        <v>2.7160530394268276</v>
      </c>
      <c r="E349" s="2">
        <v>1615729</v>
      </c>
      <c r="F349" s="2">
        <v>344097</v>
      </c>
      <c r="G349" s="2">
        <v>-53403</v>
      </c>
      <c r="H349" s="18">
        <f t="shared" si="103"/>
        <v>-15.519751697922388</v>
      </c>
      <c r="I349" s="2">
        <v>-177971</v>
      </c>
      <c r="J349" s="18">
        <f t="shared" si="104"/>
        <v>-51.72117164636716</v>
      </c>
      <c r="K349" s="2">
        <v>-206215</v>
      </c>
      <c r="L349" s="18">
        <f t="shared" si="105"/>
        <v>-59.9293222550618</v>
      </c>
      <c r="M349" s="2">
        <v>259301</v>
      </c>
      <c r="N349" s="18">
        <f t="shared" si="106"/>
        <v>75.35694876735339</v>
      </c>
      <c r="O349" s="17">
        <v>165809</v>
      </c>
      <c r="P349" s="18">
        <f t="shared" si="107"/>
        <v>48.18670316800205</v>
      </c>
    </row>
    <row r="350" spans="1:16" ht="12.75" customHeight="1">
      <c r="A350" s="4">
        <f t="shared" si="101"/>
        <v>16</v>
      </c>
      <c r="B350" s="7" t="s">
        <v>0</v>
      </c>
      <c r="C350" s="7" t="s">
        <v>57</v>
      </c>
      <c r="D350" s="45">
        <f t="shared" si="102"/>
        <v>2.318911586453794</v>
      </c>
      <c r="E350" s="2">
        <v>1379477</v>
      </c>
      <c r="F350" s="2">
        <v>383720</v>
      </c>
      <c r="G350" s="2">
        <v>-111536</v>
      </c>
      <c r="H350" s="18">
        <f t="shared" si="103"/>
        <v>-29.0670280412801</v>
      </c>
      <c r="I350" s="2">
        <v>-177434</v>
      </c>
      <c r="J350" s="18">
        <f t="shared" si="104"/>
        <v>-46.240487855728134</v>
      </c>
      <c r="K350" s="2">
        <v>-62405</v>
      </c>
      <c r="L350" s="18">
        <f t="shared" si="105"/>
        <v>-16.263160637965182</v>
      </c>
      <c r="M350" s="2">
        <v>152352</v>
      </c>
      <c r="N350" s="18">
        <f t="shared" si="106"/>
        <v>39.70395079745648</v>
      </c>
      <c r="O350" s="17">
        <v>184697</v>
      </c>
      <c r="P350" s="18">
        <f t="shared" si="107"/>
        <v>48.13327426248306</v>
      </c>
    </row>
    <row r="351" spans="1:16" ht="12.75" customHeight="1">
      <c r="A351" s="4">
        <f t="shared" si="101"/>
        <v>17</v>
      </c>
      <c r="B351" s="7" t="s">
        <v>0</v>
      </c>
      <c r="C351" s="7" t="s">
        <v>13</v>
      </c>
      <c r="D351" s="45">
        <f t="shared" si="102"/>
        <v>2.0387951719573474</v>
      </c>
      <c r="E351" s="2">
        <v>1212841</v>
      </c>
      <c r="F351" s="2">
        <v>-337205</v>
      </c>
      <c r="G351" s="2">
        <v>-50982</v>
      </c>
      <c r="H351" s="18">
        <f>+(G351*100)/F351</f>
        <v>15.11899289749559</v>
      </c>
      <c r="I351" s="2">
        <v>-81315</v>
      </c>
      <c r="J351" s="18">
        <f>+(I351*100)/F351</f>
        <v>24.11441111490043</v>
      </c>
      <c r="K351" s="2">
        <v>-96726</v>
      </c>
      <c r="L351" s="18">
        <f>+(K351*100)/F351</f>
        <v>28.68462804525437</v>
      </c>
      <c r="M351" s="2">
        <v>230483</v>
      </c>
      <c r="N351" s="18">
        <f>+(M351*100)/F351</f>
        <v>-68.35100309900506</v>
      </c>
      <c r="O351" s="17">
        <v>-335745</v>
      </c>
      <c r="P351" s="18">
        <f>+(O351*100)/F351</f>
        <v>99.56702895864534</v>
      </c>
    </row>
    <row r="352" spans="1:16" ht="12.75" customHeight="1">
      <c r="A352" s="4">
        <f t="shared" si="101"/>
        <v>18</v>
      </c>
      <c r="B352" s="7" t="s">
        <v>0</v>
      </c>
      <c r="C352" s="7" t="s">
        <v>3</v>
      </c>
      <c r="D352" s="45">
        <f t="shared" si="102"/>
        <v>1.9395669629790309</v>
      </c>
      <c r="E352" s="2">
        <v>1153812</v>
      </c>
      <c r="F352" s="2">
        <v>1058124</v>
      </c>
      <c r="G352" s="2">
        <v>-570906</v>
      </c>
      <c r="H352" s="18">
        <f>+(G352*100)/F352</f>
        <v>-53.954545970037536</v>
      </c>
      <c r="I352" s="2">
        <v>-373323</v>
      </c>
      <c r="J352" s="18">
        <f>+(I352*100)/F352</f>
        <v>-35.28159270558082</v>
      </c>
      <c r="K352" s="2">
        <v>-114135</v>
      </c>
      <c r="L352" s="18">
        <f>+(K352*100)/F352</f>
        <v>-10.786542976059517</v>
      </c>
      <c r="M352" s="2">
        <v>0</v>
      </c>
      <c r="N352" s="18">
        <f>+(M352*100)/F352</f>
        <v>0</v>
      </c>
      <c r="O352" s="17">
        <v>-240</v>
      </c>
      <c r="P352" s="18">
        <f>+(O352*100)/F352</f>
        <v>-0.022681651677875184</v>
      </c>
    </row>
    <row r="353" spans="1:16" ht="12.75" customHeight="1">
      <c r="A353" s="4">
        <f t="shared" si="101"/>
        <v>19</v>
      </c>
      <c r="B353" s="7" t="s">
        <v>0</v>
      </c>
      <c r="C353" s="7" t="s">
        <v>17</v>
      </c>
      <c r="D353" s="45">
        <f t="shared" si="102"/>
        <v>1.550909556334303</v>
      </c>
      <c r="E353" s="2">
        <v>922607</v>
      </c>
      <c r="F353" s="2">
        <v>1105550</v>
      </c>
      <c r="G353" s="2">
        <v>-319834</v>
      </c>
      <c r="H353" s="18">
        <f>+(G353*100)/F353</f>
        <v>-28.929853918863913</v>
      </c>
      <c r="I353" s="2">
        <v>-155947</v>
      </c>
      <c r="J353" s="18">
        <f>+(I353*100)/F353</f>
        <v>-14.105829677536068</v>
      </c>
      <c r="K353" s="2">
        <v>-42742</v>
      </c>
      <c r="L353" s="18">
        <f>+(K353*100)/F353</f>
        <v>-3.866129980552666</v>
      </c>
      <c r="M353" s="2">
        <v>541</v>
      </c>
      <c r="N353" s="18">
        <f>+(M353*100)/F353</f>
        <v>0.04893491927095111</v>
      </c>
      <c r="O353" s="17">
        <v>587568</v>
      </c>
      <c r="P353" s="18">
        <f>+(O353*100)/F353</f>
        <v>53.1471213423183</v>
      </c>
    </row>
    <row r="354" spans="1:16" ht="12.75" customHeight="1">
      <c r="A354" s="4">
        <f t="shared" si="101"/>
        <v>20</v>
      </c>
      <c r="B354" s="7" t="s">
        <v>0</v>
      </c>
      <c r="C354" s="7" t="s">
        <v>9</v>
      </c>
      <c r="D354" s="45">
        <f t="shared" si="102"/>
        <v>1.1396123367413638</v>
      </c>
      <c r="E354" s="2">
        <v>677934</v>
      </c>
      <c r="F354" s="2">
        <v>327991</v>
      </c>
      <c r="G354" s="2">
        <v>-153172</v>
      </c>
      <c r="H354" s="18">
        <f>+(G354*100)/F354</f>
        <v>-46.700061891942156</v>
      </c>
      <c r="I354" s="2">
        <v>-142069</v>
      </c>
      <c r="J354" s="18">
        <f>+(I354*100)/F354</f>
        <v>-43.31490803101305</v>
      </c>
      <c r="K354" s="2">
        <v>-66629</v>
      </c>
      <c r="L354" s="18">
        <f>+(K354*100)/F354</f>
        <v>-20.314276916134894</v>
      </c>
      <c r="M354" s="2">
        <v>51160</v>
      </c>
      <c r="N354" s="18">
        <f>+(M354*100)/F354</f>
        <v>15.59798896920952</v>
      </c>
      <c r="O354" s="17">
        <v>17281</v>
      </c>
      <c r="P354" s="18">
        <f>+(O354*100)/F354</f>
        <v>5.268742130119424</v>
      </c>
    </row>
    <row r="355" spans="2:16" ht="12.75" customHeight="1">
      <c r="B355" s="24" t="s">
        <v>161</v>
      </c>
      <c r="C355" s="24"/>
      <c r="D355" s="46">
        <f t="shared" si="102"/>
        <v>100</v>
      </c>
      <c r="E355" s="20">
        <v>59488124</v>
      </c>
      <c r="F355" s="20">
        <v>35079070</v>
      </c>
      <c r="G355" s="20">
        <v>-12286011</v>
      </c>
      <c r="H355" s="21">
        <v>-35.02376488316252</v>
      </c>
      <c r="I355" s="20">
        <v>-10661265</v>
      </c>
      <c r="J355" s="21">
        <v>-30.392097053884267</v>
      </c>
      <c r="K355" s="20">
        <v>-11650707</v>
      </c>
      <c r="L355" s="21">
        <v>-33.21270204711813</v>
      </c>
      <c r="M355" s="20">
        <v>4716292</v>
      </c>
      <c r="N355" s="21">
        <v>13.444746397210645</v>
      </c>
      <c r="O355" s="22">
        <v>5197379</v>
      </c>
      <c r="P355" s="21">
        <v>14.816182413045729</v>
      </c>
    </row>
    <row r="356" spans="2:16" ht="12.75" customHeight="1">
      <c r="B356" s="7"/>
      <c r="C356" s="7"/>
      <c r="D356" s="7"/>
      <c r="E356" s="2"/>
      <c r="F356" s="2"/>
      <c r="G356" s="2"/>
      <c r="H356" s="18"/>
      <c r="I356" s="2"/>
      <c r="K356" s="2"/>
      <c r="L356" s="18"/>
      <c r="M356" s="2"/>
      <c r="N356" s="18"/>
      <c r="O356" s="17"/>
      <c r="P356" s="18"/>
    </row>
    <row r="357" spans="2:16" ht="12.75" customHeight="1">
      <c r="B357" s="7"/>
      <c r="C357" s="7"/>
      <c r="D357" s="7"/>
      <c r="E357" s="2"/>
      <c r="F357" s="2"/>
      <c r="G357" s="2"/>
      <c r="H357" s="18"/>
      <c r="I357" s="2"/>
      <c r="J357" s="18"/>
      <c r="K357" s="2"/>
      <c r="L357" s="18"/>
      <c r="M357" s="2"/>
      <c r="N357" s="18"/>
      <c r="O357" s="17"/>
      <c r="P357" s="18"/>
    </row>
    <row r="358" spans="2:16" ht="12.75" customHeight="1">
      <c r="B358" s="24" t="s">
        <v>176</v>
      </c>
      <c r="C358" s="7"/>
      <c r="D358" s="7"/>
      <c r="E358" s="2"/>
      <c r="F358" s="2"/>
      <c r="G358" s="2"/>
      <c r="H358" s="18"/>
      <c r="I358" s="2"/>
      <c r="J358" s="18"/>
      <c r="K358" s="2"/>
      <c r="L358" s="18"/>
      <c r="M358" s="2"/>
      <c r="N358" s="18"/>
      <c r="O358" s="17"/>
      <c r="P358" s="18"/>
    </row>
    <row r="359" spans="1:16" ht="12.75" customHeight="1">
      <c r="A359" s="4">
        <f aca="true" t="shared" si="108" ref="A359:A368">+A358+1</f>
        <v>1</v>
      </c>
      <c r="B359" s="7" t="s">
        <v>0</v>
      </c>
      <c r="C359" s="7" t="s">
        <v>7</v>
      </c>
      <c r="D359" s="45">
        <f aca="true" t="shared" si="109" ref="D359:D369">(E359*100)/$E$369</f>
        <v>37.27679816588715</v>
      </c>
      <c r="E359" s="2">
        <v>18871224</v>
      </c>
      <c r="F359" s="2">
        <v>17994576</v>
      </c>
      <c r="G359" s="2">
        <v>-742653</v>
      </c>
      <c r="H359" s="18">
        <f aca="true" t="shared" si="110" ref="H359:H368">+(G359*100)/F359</f>
        <v>-4.127093630880772</v>
      </c>
      <c r="I359" s="2">
        <v>-9665742</v>
      </c>
      <c r="J359" s="18">
        <f aca="true" t="shared" si="111" ref="J359:J368">+(I359*100)/F359</f>
        <v>-53.71475271215059</v>
      </c>
      <c r="K359" s="2">
        <v>-43896</v>
      </c>
      <c r="L359" s="18">
        <f aca="true" t="shared" si="112" ref="L359:L368">+(K359*100)/F359</f>
        <v>-0.24394017397242368</v>
      </c>
      <c r="M359" s="2">
        <v>389218</v>
      </c>
      <c r="N359" s="18">
        <f aca="true" t="shared" si="113" ref="N359:N368">+(M359*100)/F359</f>
        <v>2.1629739983870695</v>
      </c>
      <c r="O359" s="17">
        <v>7931503</v>
      </c>
      <c r="P359" s="18">
        <f aca="true" t="shared" si="114" ref="P359:P368">+(O359*100)/F359</f>
        <v>44.07718748138328</v>
      </c>
    </row>
    <row r="360" spans="1:16" ht="12.75" customHeight="1">
      <c r="A360" s="4">
        <f t="shared" si="108"/>
        <v>2</v>
      </c>
      <c r="B360" s="7" t="s">
        <v>0</v>
      </c>
      <c r="C360" s="10" t="s">
        <v>29</v>
      </c>
      <c r="D360" s="45">
        <f t="shared" si="109"/>
        <v>36.620887590898526</v>
      </c>
      <c r="E360" s="2">
        <v>18539172</v>
      </c>
      <c r="F360" s="2">
        <v>13139483</v>
      </c>
      <c r="G360" s="2">
        <v>-1647979</v>
      </c>
      <c r="H360" s="18">
        <f t="shared" si="110"/>
        <v>-12.542190586950795</v>
      </c>
      <c r="I360" s="2">
        <v>-11496189</v>
      </c>
      <c r="J360" s="18">
        <f t="shared" si="111"/>
        <v>-87.49346530605504</v>
      </c>
      <c r="K360" s="2">
        <v>-1727349</v>
      </c>
      <c r="L360" s="18">
        <f t="shared" si="112"/>
        <v>-13.146247839431734</v>
      </c>
      <c r="M360" s="2">
        <v>0</v>
      </c>
      <c r="N360" s="18">
        <f t="shared" si="113"/>
        <v>0</v>
      </c>
      <c r="O360" s="17">
        <v>-1732034</v>
      </c>
      <c r="P360" s="18">
        <f t="shared" si="114"/>
        <v>-13.18190373243757</v>
      </c>
    </row>
    <row r="361" spans="1:16" ht="12.75" customHeight="1">
      <c r="A361" s="4">
        <f t="shared" si="108"/>
        <v>3</v>
      </c>
      <c r="B361" s="7" t="s">
        <v>0</v>
      </c>
      <c r="C361" s="7" t="s">
        <v>37</v>
      </c>
      <c r="D361" s="45">
        <f t="shared" si="109"/>
        <v>16.684636855485074</v>
      </c>
      <c r="E361" s="2">
        <v>8446528</v>
      </c>
      <c r="F361" s="2">
        <v>651412</v>
      </c>
      <c r="G361" s="2">
        <v>-637182</v>
      </c>
      <c r="H361" s="18">
        <f t="shared" si="110"/>
        <v>-97.8155146051961</v>
      </c>
      <c r="I361" s="2">
        <v>-1031431</v>
      </c>
      <c r="J361" s="18">
        <f t="shared" si="111"/>
        <v>-158.3377340300762</v>
      </c>
      <c r="K361" s="2">
        <v>-533976</v>
      </c>
      <c r="L361" s="18">
        <f t="shared" si="112"/>
        <v>-81.97208525480035</v>
      </c>
      <c r="M361" s="2">
        <v>302095</v>
      </c>
      <c r="N361" s="18">
        <f t="shared" si="113"/>
        <v>46.37541218153795</v>
      </c>
      <c r="O361" s="17">
        <v>-1249082</v>
      </c>
      <c r="P361" s="18">
        <f t="shared" si="114"/>
        <v>-191.74992170853469</v>
      </c>
    </row>
    <row r="362" spans="1:16" ht="12.75" customHeight="1">
      <c r="A362" s="4">
        <f t="shared" si="108"/>
        <v>4</v>
      </c>
      <c r="B362" s="7" t="s">
        <v>0</v>
      </c>
      <c r="C362" s="7" t="s">
        <v>146</v>
      </c>
      <c r="D362" s="45">
        <f t="shared" si="109"/>
        <v>3.8434824471841584</v>
      </c>
      <c r="E362" s="2">
        <v>1945747</v>
      </c>
      <c r="F362" s="2">
        <v>1629050</v>
      </c>
      <c r="G362" s="2">
        <v>-136517</v>
      </c>
      <c r="H362" s="18">
        <f t="shared" si="110"/>
        <v>-8.380160216076854</v>
      </c>
      <c r="I362" s="2">
        <v>-1339102</v>
      </c>
      <c r="J362" s="18">
        <f t="shared" si="111"/>
        <v>-82.20140572726436</v>
      </c>
      <c r="K362" s="2">
        <v>-142998</v>
      </c>
      <c r="L362" s="18">
        <f t="shared" si="112"/>
        <v>-8.77799944753077</v>
      </c>
      <c r="M362" s="2">
        <v>0</v>
      </c>
      <c r="N362" s="18">
        <f t="shared" si="113"/>
        <v>0</v>
      </c>
      <c r="O362" s="17">
        <v>10433</v>
      </c>
      <c r="P362" s="18">
        <f t="shared" si="114"/>
        <v>0.6404346091280194</v>
      </c>
    </row>
    <row r="363" spans="1:16" ht="12.75" customHeight="1">
      <c r="A363" s="4">
        <f t="shared" si="108"/>
        <v>5</v>
      </c>
      <c r="B363" s="7" t="s">
        <v>23</v>
      </c>
      <c r="C363" s="7" t="s">
        <v>31</v>
      </c>
      <c r="D363" s="45">
        <f t="shared" si="109"/>
        <v>3.318180352849912</v>
      </c>
      <c r="E363" s="2">
        <v>1679815</v>
      </c>
      <c r="F363" s="2">
        <v>1013050</v>
      </c>
      <c r="G363" s="2">
        <v>-44274</v>
      </c>
      <c r="H363" s="18">
        <f t="shared" si="110"/>
        <v>-4.370366714377376</v>
      </c>
      <c r="I363" s="2">
        <v>-691987</v>
      </c>
      <c r="J363" s="18">
        <f t="shared" si="111"/>
        <v>-68.30728986723261</v>
      </c>
      <c r="K363" s="2">
        <v>-26156</v>
      </c>
      <c r="L363" s="18">
        <f t="shared" si="112"/>
        <v>-2.5819061250678645</v>
      </c>
      <c r="M363" s="2">
        <v>120</v>
      </c>
      <c r="N363" s="18">
        <f t="shared" si="113"/>
        <v>0.011845417304180445</v>
      </c>
      <c r="O363" s="17">
        <v>250753</v>
      </c>
      <c r="P363" s="18">
        <f t="shared" si="114"/>
        <v>24.752282710626325</v>
      </c>
    </row>
    <row r="364" spans="1:16" ht="12.75" customHeight="1">
      <c r="A364" s="4">
        <f t="shared" si="108"/>
        <v>6</v>
      </c>
      <c r="B364" s="7" t="s">
        <v>0</v>
      </c>
      <c r="C364" s="7" t="s">
        <v>86</v>
      </c>
      <c r="D364" s="45">
        <f t="shared" si="109"/>
        <v>0.6161966684012653</v>
      </c>
      <c r="E364" s="2">
        <v>311947</v>
      </c>
      <c r="F364" s="2">
        <v>158898</v>
      </c>
      <c r="G364" s="2">
        <v>-75206</v>
      </c>
      <c r="H364" s="18">
        <f t="shared" si="110"/>
        <v>-47.32973353975506</v>
      </c>
      <c r="I364" s="2">
        <v>-59819</v>
      </c>
      <c r="J364" s="18">
        <f t="shared" si="111"/>
        <v>-37.64616294729952</v>
      </c>
      <c r="K364" s="2">
        <v>-24069</v>
      </c>
      <c r="L364" s="18">
        <f t="shared" si="112"/>
        <v>-15.14745308310992</v>
      </c>
      <c r="M364" s="2">
        <v>0</v>
      </c>
      <c r="N364" s="18">
        <f t="shared" si="113"/>
        <v>0</v>
      </c>
      <c r="O364" s="17">
        <v>-196</v>
      </c>
      <c r="P364" s="18">
        <f t="shared" si="114"/>
        <v>-0.12334957016450805</v>
      </c>
    </row>
    <row r="365" spans="1:16" ht="12.75" customHeight="1">
      <c r="A365" s="4">
        <f t="shared" si="108"/>
        <v>7</v>
      </c>
      <c r="B365" s="7" t="s">
        <v>0</v>
      </c>
      <c r="C365" s="7" t="s">
        <v>15</v>
      </c>
      <c r="D365" s="45">
        <f t="shared" si="109"/>
        <v>0.5326542535144585</v>
      </c>
      <c r="E365" s="2">
        <v>269654</v>
      </c>
      <c r="F365" s="2">
        <v>121345</v>
      </c>
      <c r="G365" s="2">
        <v>-60894</v>
      </c>
      <c r="H365" s="18">
        <f t="shared" si="110"/>
        <v>-50.1825373933825</v>
      </c>
      <c r="I365" s="2">
        <v>-55495</v>
      </c>
      <c r="J365" s="18">
        <f t="shared" si="111"/>
        <v>-45.73323993572047</v>
      </c>
      <c r="K365" s="2">
        <v>-47847</v>
      </c>
      <c r="L365" s="18">
        <f t="shared" si="112"/>
        <v>-39.43054926037332</v>
      </c>
      <c r="M365" s="2">
        <v>31886</v>
      </c>
      <c r="N365" s="18">
        <f t="shared" si="113"/>
        <v>26.27714368123944</v>
      </c>
      <c r="O365" s="17">
        <v>-11005</v>
      </c>
      <c r="P365" s="18">
        <f t="shared" si="114"/>
        <v>-9.069182908236845</v>
      </c>
    </row>
    <row r="366" spans="1:16" ht="12.75" customHeight="1">
      <c r="A366" s="4">
        <f t="shared" si="108"/>
        <v>8</v>
      </c>
      <c r="B366" s="7" t="s">
        <v>0</v>
      </c>
      <c r="C366" s="7" t="s">
        <v>30</v>
      </c>
      <c r="D366" s="45">
        <f t="shared" si="109"/>
        <v>0.2246141913976024</v>
      </c>
      <c r="E366" s="2">
        <v>113710</v>
      </c>
      <c r="F366" s="2">
        <v>16662</v>
      </c>
      <c r="G366" s="2">
        <v>-19989</v>
      </c>
      <c r="H366" s="18">
        <f t="shared" si="110"/>
        <v>-119.96759092545913</v>
      </c>
      <c r="I366" s="2">
        <v>-15658</v>
      </c>
      <c r="J366" s="18">
        <f t="shared" si="111"/>
        <v>-93.97431280758613</v>
      </c>
      <c r="K366" s="2">
        <v>-28978</v>
      </c>
      <c r="L366" s="18">
        <f t="shared" si="112"/>
        <v>-173.91669667506903</v>
      </c>
      <c r="M366" s="2">
        <v>0</v>
      </c>
      <c r="N366" s="18">
        <f t="shared" si="113"/>
        <v>0</v>
      </c>
      <c r="O366" s="17">
        <v>-47963</v>
      </c>
      <c r="P366" s="18">
        <f t="shared" si="114"/>
        <v>-287.8586004081143</v>
      </c>
    </row>
    <row r="367" spans="1:16" ht="12.75" customHeight="1">
      <c r="A367" s="4">
        <f t="shared" si="108"/>
        <v>9</v>
      </c>
      <c r="B367" s="7" t="s">
        <v>23</v>
      </c>
      <c r="C367" s="7" t="s">
        <v>33</v>
      </c>
      <c r="D367" s="45">
        <f t="shared" si="109"/>
        <v>0.1512861814331156</v>
      </c>
      <c r="E367" s="2">
        <v>76588</v>
      </c>
      <c r="F367" s="2">
        <v>29275</v>
      </c>
      <c r="G367" s="2">
        <v>-23677</v>
      </c>
      <c r="H367" s="18">
        <f t="shared" si="110"/>
        <v>-80.87788215200683</v>
      </c>
      <c r="I367" s="2">
        <v>-31368</v>
      </c>
      <c r="J367" s="18">
        <f t="shared" si="111"/>
        <v>-107.14944491887276</v>
      </c>
      <c r="K367" s="2">
        <v>-21821</v>
      </c>
      <c r="L367" s="18">
        <f t="shared" si="112"/>
        <v>-74.53800170794193</v>
      </c>
      <c r="M367" s="2">
        <v>0</v>
      </c>
      <c r="N367" s="18">
        <f t="shared" si="113"/>
        <v>0</v>
      </c>
      <c r="O367" s="17">
        <v>-47591</v>
      </c>
      <c r="P367" s="18">
        <f t="shared" si="114"/>
        <v>-162.5653287788215</v>
      </c>
    </row>
    <row r="368" spans="1:16" ht="12.75" customHeight="1">
      <c r="A368" s="4">
        <f t="shared" si="108"/>
        <v>10</v>
      </c>
      <c r="B368" s="7" t="s">
        <v>0</v>
      </c>
      <c r="C368" s="7" t="s">
        <v>112</v>
      </c>
      <c r="D368" s="45">
        <f t="shared" si="109"/>
        <v>0.14153005188151274</v>
      </c>
      <c r="E368" s="2">
        <v>71649</v>
      </c>
      <c r="F368" s="2">
        <v>6251</v>
      </c>
      <c r="G368" s="2">
        <v>0</v>
      </c>
      <c r="H368" s="18">
        <f t="shared" si="110"/>
        <v>0</v>
      </c>
      <c r="I368" s="2">
        <v>0</v>
      </c>
      <c r="J368" s="18">
        <f t="shared" si="111"/>
        <v>0</v>
      </c>
      <c r="K368" s="2">
        <v>0</v>
      </c>
      <c r="L368" s="18">
        <f t="shared" si="112"/>
        <v>0</v>
      </c>
      <c r="M368" s="2">
        <v>24430</v>
      </c>
      <c r="N368" s="18">
        <f t="shared" si="113"/>
        <v>390.8174692049272</v>
      </c>
      <c r="O368" s="17">
        <v>30681</v>
      </c>
      <c r="P368" s="18">
        <f t="shared" si="114"/>
        <v>490.8174692049272</v>
      </c>
    </row>
    <row r="369" spans="1:16" s="3" customFormat="1" ht="12.75" customHeight="1">
      <c r="A369" s="4"/>
      <c r="B369" s="24" t="s">
        <v>161</v>
      </c>
      <c r="C369" s="23"/>
      <c r="D369" s="46">
        <f t="shared" si="109"/>
        <v>100</v>
      </c>
      <c r="E369" s="20">
        <v>50624584</v>
      </c>
      <c r="F369" s="20">
        <v>35420190</v>
      </c>
      <c r="G369" s="20">
        <v>-3234748</v>
      </c>
      <c r="H369" s="21">
        <v>-9.132497595298048</v>
      </c>
      <c r="I369" s="20">
        <v>-24575493</v>
      </c>
      <c r="J369" s="21">
        <v>-69.38272493738741</v>
      </c>
      <c r="K369" s="20">
        <v>-2886339</v>
      </c>
      <c r="L369" s="21">
        <v>-8.148852391813822</v>
      </c>
      <c r="M369" s="20">
        <v>750519</v>
      </c>
      <c r="N369" s="21">
        <v>2.11890167726373</v>
      </c>
      <c r="O369" s="22">
        <v>5474129</v>
      </c>
      <c r="P369" s="21">
        <v>15.454826752764454</v>
      </c>
    </row>
    <row r="370" spans="2:16" ht="12.75" customHeight="1">
      <c r="B370" s="29"/>
      <c r="C370" s="15"/>
      <c r="D370" s="15"/>
      <c r="E370" s="2"/>
      <c r="F370" s="2"/>
      <c r="G370" s="2"/>
      <c r="H370" s="18"/>
      <c r="I370" s="2"/>
      <c r="K370" s="2"/>
      <c r="L370" s="18"/>
      <c r="M370" s="2"/>
      <c r="N370" s="18"/>
      <c r="O370" s="17"/>
      <c r="P370" s="18"/>
    </row>
    <row r="371" spans="2:16" ht="12.75" customHeight="1">
      <c r="B371" s="29"/>
      <c r="C371" s="15"/>
      <c r="D371" s="15"/>
      <c r="E371" s="2"/>
      <c r="F371" s="2"/>
      <c r="G371" s="2"/>
      <c r="H371" s="18"/>
      <c r="I371" s="2"/>
      <c r="J371" s="18"/>
      <c r="K371" s="2"/>
      <c r="L371" s="18"/>
      <c r="M371" s="2"/>
      <c r="N371" s="18"/>
      <c r="O371" s="17"/>
      <c r="P371" s="18"/>
    </row>
    <row r="372" spans="2:16" ht="12.75" customHeight="1">
      <c r="B372" s="28" t="s">
        <v>177</v>
      </c>
      <c r="C372" s="15"/>
      <c r="D372" s="15"/>
      <c r="E372" s="2"/>
      <c r="F372" s="2"/>
      <c r="G372" s="2"/>
      <c r="H372" s="18"/>
      <c r="I372" s="2"/>
      <c r="J372" s="18"/>
      <c r="K372" s="2"/>
      <c r="L372" s="18"/>
      <c r="M372" s="2"/>
      <c r="N372" s="18"/>
      <c r="O372" s="17"/>
      <c r="P372" s="18"/>
    </row>
    <row r="373" spans="1:16" ht="12.75" customHeight="1">
      <c r="A373" s="4">
        <f aca="true" t="shared" si="115" ref="A373:A392">+A372+1</f>
        <v>1</v>
      </c>
      <c r="B373" s="7" t="s">
        <v>23</v>
      </c>
      <c r="C373" s="7" t="s">
        <v>33</v>
      </c>
      <c r="D373" s="45">
        <f aca="true" t="shared" si="116" ref="D373:D393">(E373*100)/$E$393</f>
        <v>9.590024304195145</v>
      </c>
      <c r="E373" s="2">
        <v>5500212</v>
      </c>
      <c r="F373" s="2">
        <v>4561568</v>
      </c>
      <c r="G373" s="2">
        <v>-1961248</v>
      </c>
      <c r="H373" s="18">
        <f aca="true" t="shared" si="117" ref="H373:H390">+(G373*100)/F373</f>
        <v>-42.99504030193127</v>
      </c>
      <c r="I373" s="2">
        <v>-1746649</v>
      </c>
      <c r="J373" s="18">
        <f aca="true" t="shared" si="118" ref="J373:J390">+(I373*100)/F373</f>
        <v>-38.29053956885001</v>
      </c>
      <c r="K373" s="2">
        <v>-1174287</v>
      </c>
      <c r="L373" s="18">
        <f aca="true" t="shared" si="119" ref="L373:L390">+(K373*100)/F373</f>
        <v>-25.743055896568897</v>
      </c>
      <c r="M373" s="2">
        <v>290</v>
      </c>
      <c r="N373" s="18">
        <f aca="true" t="shared" si="120" ref="N373:N390">+(M373*100)/F373</f>
        <v>0.006357463047794091</v>
      </c>
      <c r="O373" s="17">
        <v>-320326</v>
      </c>
      <c r="P373" s="18">
        <f aca="true" t="shared" si="121" ref="P373:P390">+(O373*100)/F373</f>
        <v>-7.022278304302381</v>
      </c>
    </row>
    <row r="374" spans="1:16" ht="12.75" customHeight="1">
      <c r="A374" s="4">
        <f t="shared" si="115"/>
        <v>2</v>
      </c>
      <c r="B374" s="7" t="s">
        <v>0</v>
      </c>
      <c r="C374" s="7" t="s">
        <v>47</v>
      </c>
      <c r="D374" s="45">
        <f t="shared" si="116"/>
        <v>8.361169340172303</v>
      </c>
      <c r="E374" s="2">
        <v>4795421</v>
      </c>
      <c r="F374" s="2">
        <v>3903356</v>
      </c>
      <c r="G374" s="2">
        <v>-1299074</v>
      </c>
      <c r="H374" s="18">
        <f t="shared" si="117"/>
        <v>-33.28095105852503</v>
      </c>
      <c r="I374" s="2">
        <v>-1670137</v>
      </c>
      <c r="J374" s="18">
        <f t="shared" si="118"/>
        <v>-42.787206701105404</v>
      </c>
      <c r="K374" s="2">
        <v>-1055481</v>
      </c>
      <c r="L374" s="18">
        <f t="shared" si="119"/>
        <v>-27.040346819506087</v>
      </c>
      <c r="M374" s="2">
        <v>357654</v>
      </c>
      <c r="N374" s="18">
        <f t="shared" si="120"/>
        <v>9.162730737344992</v>
      </c>
      <c r="O374" s="17">
        <v>236318</v>
      </c>
      <c r="P374" s="18">
        <f t="shared" si="121"/>
        <v>6.054226158208475</v>
      </c>
    </row>
    <row r="375" spans="1:16" ht="12.75" customHeight="1">
      <c r="A375" s="4">
        <f t="shared" si="115"/>
        <v>3</v>
      </c>
      <c r="B375" s="7" t="s">
        <v>0</v>
      </c>
      <c r="C375" s="7" t="s">
        <v>37</v>
      </c>
      <c r="D375" s="45">
        <f t="shared" si="116"/>
        <v>7.806901249031598</v>
      </c>
      <c r="E375" s="2">
        <v>4477529</v>
      </c>
      <c r="F375" s="2">
        <v>3480673</v>
      </c>
      <c r="G375" s="2">
        <v>-1797097</v>
      </c>
      <c r="H375" s="18">
        <f t="shared" si="117"/>
        <v>-51.6307334817146</v>
      </c>
      <c r="I375" s="2">
        <v>-1056521</v>
      </c>
      <c r="J375" s="18">
        <f t="shared" si="118"/>
        <v>-30.353928679884607</v>
      </c>
      <c r="K375" s="2">
        <v>-626525</v>
      </c>
      <c r="L375" s="18">
        <f t="shared" si="119"/>
        <v>-18.00011089809356</v>
      </c>
      <c r="M375" s="2">
        <v>79080</v>
      </c>
      <c r="N375" s="18">
        <f t="shared" si="120"/>
        <v>2.2719744141434717</v>
      </c>
      <c r="O375" s="17">
        <v>79610</v>
      </c>
      <c r="P375" s="18">
        <f t="shared" si="121"/>
        <v>2.2872013544507053</v>
      </c>
    </row>
    <row r="376" spans="1:16" ht="12.75" customHeight="1">
      <c r="A376" s="4">
        <f t="shared" si="115"/>
        <v>4</v>
      </c>
      <c r="B376" s="7" t="s">
        <v>0</v>
      </c>
      <c r="C376" s="11" t="s">
        <v>150</v>
      </c>
      <c r="D376" s="45">
        <f t="shared" si="116"/>
        <v>7.236072696068467</v>
      </c>
      <c r="E376" s="2">
        <v>4150139</v>
      </c>
      <c r="F376" s="2">
        <v>3654916</v>
      </c>
      <c r="G376" s="2">
        <v>-925421</v>
      </c>
      <c r="H376" s="18">
        <f t="shared" si="117"/>
        <v>-25.31989791283849</v>
      </c>
      <c r="I376" s="2">
        <v>-1028008</v>
      </c>
      <c r="J376" s="18">
        <f t="shared" si="118"/>
        <v>-28.12672028577401</v>
      </c>
      <c r="K376" s="2">
        <v>-251734</v>
      </c>
      <c r="L376" s="18">
        <f t="shared" si="119"/>
        <v>-6.88754543196068</v>
      </c>
      <c r="M376" s="2">
        <v>0</v>
      </c>
      <c r="N376" s="18">
        <f t="shared" si="120"/>
        <v>0</v>
      </c>
      <c r="O376" s="17">
        <v>1449753</v>
      </c>
      <c r="P376" s="18">
        <f t="shared" si="121"/>
        <v>39.66583636942682</v>
      </c>
    </row>
    <row r="377" spans="1:16" ht="12.75" customHeight="1">
      <c r="A377" s="4">
        <f t="shared" si="115"/>
        <v>5</v>
      </c>
      <c r="B377" s="7" t="s">
        <v>18</v>
      </c>
      <c r="C377" s="7" t="s">
        <v>19</v>
      </c>
      <c r="D377" s="45">
        <f t="shared" si="116"/>
        <v>6.020381712542499</v>
      </c>
      <c r="E377" s="2">
        <v>3452898</v>
      </c>
      <c r="F377" s="2">
        <v>2644512</v>
      </c>
      <c r="G377" s="2">
        <v>-1261032</v>
      </c>
      <c r="H377" s="18">
        <f t="shared" si="117"/>
        <v>-47.6848658656115</v>
      </c>
      <c r="I377" s="2">
        <v>-1011558</v>
      </c>
      <c r="J377" s="18">
        <f t="shared" si="118"/>
        <v>-38.25121610338694</v>
      </c>
      <c r="K377" s="2">
        <v>-888927</v>
      </c>
      <c r="L377" s="18">
        <f t="shared" si="119"/>
        <v>-33.61402784332232</v>
      </c>
      <c r="M377" s="2">
        <v>116642</v>
      </c>
      <c r="N377" s="18">
        <f t="shared" si="120"/>
        <v>4.410719255575319</v>
      </c>
      <c r="O377" s="17">
        <v>-400363</v>
      </c>
      <c r="P377" s="18">
        <f t="shared" si="121"/>
        <v>-15.139390556745441</v>
      </c>
    </row>
    <row r="378" spans="1:16" ht="12.75" customHeight="1">
      <c r="A378" s="4">
        <f t="shared" si="115"/>
        <v>6</v>
      </c>
      <c r="B378" s="7" t="s">
        <v>0</v>
      </c>
      <c r="C378" s="7" t="s">
        <v>87</v>
      </c>
      <c r="D378" s="45">
        <f t="shared" si="116"/>
        <v>5.64186235068973</v>
      </c>
      <c r="E378" s="2">
        <v>3235804</v>
      </c>
      <c r="F378" s="2">
        <v>3455473</v>
      </c>
      <c r="G378" s="2">
        <v>-177095</v>
      </c>
      <c r="H378" s="18">
        <f t="shared" si="117"/>
        <v>-5.125058132417761</v>
      </c>
      <c r="I378" s="2">
        <v>-177712</v>
      </c>
      <c r="J378" s="18">
        <f t="shared" si="118"/>
        <v>-5.142913864469495</v>
      </c>
      <c r="K378" s="2">
        <v>-1486741</v>
      </c>
      <c r="L378" s="18">
        <f t="shared" si="119"/>
        <v>-43.025687076704116</v>
      </c>
      <c r="M378" s="2">
        <v>62158</v>
      </c>
      <c r="N378" s="18">
        <f t="shared" si="120"/>
        <v>1.7988275411209984</v>
      </c>
      <c r="O378" s="17">
        <v>1676083</v>
      </c>
      <c r="P378" s="18">
        <f t="shared" si="121"/>
        <v>48.50516846752963</v>
      </c>
    </row>
    <row r="379" spans="1:16" ht="12.75" customHeight="1">
      <c r="A379" s="4">
        <f t="shared" si="115"/>
        <v>7</v>
      </c>
      <c r="B379" s="7" t="s">
        <v>0</v>
      </c>
      <c r="C379" s="7" t="s">
        <v>86</v>
      </c>
      <c r="D379" s="45">
        <f t="shared" si="116"/>
        <v>4.820410788375448</v>
      </c>
      <c r="E379" s="2">
        <v>2764673</v>
      </c>
      <c r="F379" s="2">
        <v>2833681</v>
      </c>
      <c r="G379" s="2">
        <v>-705520</v>
      </c>
      <c r="H379" s="18">
        <f t="shared" si="117"/>
        <v>-24.89765079414373</v>
      </c>
      <c r="I379" s="2">
        <v>-175359</v>
      </c>
      <c r="J379" s="18">
        <f t="shared" si="118"/>
        <v>-6.188381825618339</v>
      </c>
      <c r="K379" s="2">
        <v>-647101</v>
      </c>
      <c r="L379" s="18">
        <f t="shared" si="119"/>
        <v>-22.83605670504196</v>
      </c>
      <c r="M379" s="2">
        <v>0</v>
      </c>
      <c r="N379" s="18">
        <f t="shared" si="120"/>
        <v>0</v>
      </c>
      <c r="O379" s="17">
        <v>1305701</v>
      </c>
      <c r="P379" s="18">
        <f t="shared" si="121"/>
        <v>46.07791067519597</v>
      </c>
    </row>
    <row r="380" spans="1:16" ht="12.75" customHeight="1">
      <c r="A380" s="4">
        <f t="shared" si="115"/>
        <v>8</v>
      </c>
      <c r="B380" s="7" t="s">
        <v>18</v>
      </c>
      <c r="C380" s="7" t="s">
        <v>144</v>
      </c>
      <c r="D380" s="45">
        <f t="shared" si="116"/>
        <v>4.484633389158491</v>
      </c>
      <c r="E380" s="2">
        <v>2572093</v>
      </c>
      <c r="F380" s="2">
        <v>1371616</v>
      </c>
      <c r="G380" s="2">
        <v>-191866</v>
      </c>
      <c r="H380" s="18">
        <f t="shared" si="117"/>
        <v>-13.98831742995124</v>
      </c>
      <c r="I380" s="2">
        <v>-513987</v>
      </c>
      <c r="J380" s="18">
        <f t="shared" si="118"/>
        <v>-37.47309742668502</v>
      </c>
      <c r="K380" s="2">
        <v>-375184</v>
      </c>
      <c r="L380" s="18">
        <f t="shared" si="119"/>
        <v>-27.353428364790144</v>
      </c>
      <c r="M380" s="2">
        <v>396598</v>
      </c>
      <c r="N380" s="18">
        <f t="shared" si="120"/>
        <v>28.91465249749201</v>
      </c>
      <c r="O380" s="17">
        <v>687177</v>
      </c>
      <c r="P380" s="18">
        <f t="shared" si="121"/>
        <v>50.099809276065606</v>
      </c>
    </row>
    <row r="381" spans="1:16" ht="12.75" customHeight="1">
      <c r="A381" s="4">
        <f t="shared" si="115"/>
        <v>9</v>
      </c>
      <c r="B381" s="7" t="s">
        <v>0</v>
      </c>
      <c r="C381" s="7" t="s">
        <v>142</v>
      </c>
      <c r="D381" s="45">
        <f t="shared" si="116"/>
        <v>4.381741625306631</v>
      </c>
      <c r="E381" s="2">
        <v>2513081</v>
      </c>
      <c r="F381" s="2">
        <v>2489527</v>
      </c>
      <c r="G381" s="2">
        <v>-323231</v>
      </c>
      <c r="H381" s="18">
        <f t="shared" si="117"/>
        <v>-12.983631027098722</v>
      </c>
      <c r="I381" s="2">
        <v>-927676</v>
      </c>
      <c r="J381" s="18">
        <f t="shared" si="118"/>
        <v>-37.26314275764031</v>
      </c>
      <c r="K381" s="2">
        <v>-403597</v>
      </c>
      <c r="L381" s="18">
        <f t="shared" si="119"/>
        <v>-16.211794449307035</v>
      </c>
      <c r="M381" s="2">
        <v>-327</v>
      </c>
      <c r="N381" s="18">
        <f t="shared" si="120"/>
        <v>-0.01313502524776795</v>
      </c>
      <c r="O381" s="17">
        <v>834696</v>
      </c>
      <c r="P381" s="18">
        <f t="shared" si="121"/>
        <v>33.52829674070617</v>
      </c>
    </row>
    <row r="382" spans="1:16" ht="12.75" customHeight="1">
      <c r="A382" s="4">
        <f t="shared" si="115"/>
        <v>10</v>
      </c>
      <c r="B382" s="7" t="s">
        <v>23</v>
      </c>
      <c r="C382" s="7" t="s">
        <v>25</v>
      </c>
      <c r="D382" s="45">
        <f t="shared" si="116"/>
        <v>4.343208649282668</v>
      </c>
      <c r="E382" s="2">
        <v>2490981</v>
      </c>
      <c r="F382" s="2">
        <v>2381814</v>
      </c>
      <c r="G382" s="2">
        <v>-779397</v>
      </c>
      <c r="H382" s="18">
        <f t="shared" si="117"/>
        <v>-32.72283226146122</v>
      </c>
      <c r="I382" s="2">
        <v>-499082</v>
      </c>
      <c r="J382" s="18">
        <f t="shared" si="118"/>
        <v>-20.9538612167029</v>
      </c>
      <c r="K382" s="2">
        <v>-443392</v>
      </c>
      <c r="L382" s="18">
        <f t="shared" si="119"/>
        <v>-18.615727340589988</v>
      </c>
      <c r="M382" s="2">
        <v>0</v>
      </c>
      <c r="N382" s="18">
        <f t="shared" si="120"/>
        <v>0</v>
      </c>
      <c r="O382" s="17">
        <v>659943</v>
      </c>
      <c r="P382" s="18">
        <f t="shared" si="121"/>
        <v>27.70757918124589</v>
      </c>
    </row>
    <row r="383" spans="1:16" ht="12.75" customHeight="1">
      <c r="A383" s="4">
        <f t="shared" si="115"/>
        <v>11</v>
      </c>
      <c r="B383" s="7" t="s">
        <v>18</v>
      </c>
      <c r="C383" s="7" t="s">
        <v>85</v>
      </c>
      <c r="D383" s="45">
        <f t="shared" si="116"/>
        <v>3.548754580215221</v>
      </c>
      <c r="E383" s="2">
        <v>2035334</v>
      </c>
      <c r="F383" s="2">
        <v>885059</v>
      </c>
      <c r="G383" s="2">
        <v>-253271</v>
      </c>
      <c r="H383" s="18">
        <f t="shared" si="117"/>
        <v>-28.616284338106272</v>
      </c>
      <c r="I383" s="2">
        <v>-582220</v>
      </c>
      <c r="J383" s="18">
        <f t="shared" si="118"/>
        <v>-65.7831850757972</v>
      </c>
      <c r="K383" s="2">
        <v>-358279</v>
      </c>
      <c r="L383" s="18">
        <f t="shared" si="119"/>
        <v>-40.48080410458512</v>
      </c>
      <c r="M383" s="2">
        <v>477476</v>
      </c>
      <c r="N383" s="18">
        <f t="shared" si="120"/>
        <v>53.948493829224944</v>
      </c>
      <c r="O383" s="17">
        <v>168765</v>
      </c>
      <c r="P383" s="18">
        <f t="shared" si="121"/>
        <v>19.068220310736347</v>
      </c>
    </row>
    <row r="384" spans="1:16" ht="12.75" customHeight="1">
      <c r="A384" s="4">
        <f t="shared" si="115"/>
        <v>12</v>
      </c>
      <c r="B384" s="7" t="s">
        <v>0</v>
      </c>
      <c r="C384" s="7" t="s">
        <v>20</v>
      </c>
      <c r="D384" s="45">
        <f t="shared" si="116"/>
        <v>2.312090150146618</v>
      </c>
      <c r="E384" s="2">
        <v>1326064</v>
      </c>
      <c r="F384" s="2">
        <v>988623</v>
      </c>
      <c r="G384" s="2">
        <v>-484026</v>
      </c>
      <c r="H384" s="18">
        <f t="shared" si="117"/>
        <v>-48.95961352305176</v>
      </c>
      <c r="I384" s="2">
        <v>-367231</v>
      </c>
      <c r="J384" s="18">
        <f t="shared" si="118"/>
        <v>-37.145706705184885</v>
      </c>
      <c r="K384" s="2">
        <v>-209008</v>
      </c>
      <c r="L384" s="18">
        <f t="shared" si="119"/>
        <v>-21.141324852850886</v>
      </c>
      <c r="M384" s="2">
        <v>47456</v>
      </c>
      <c r="N384" s="18">
        <f t="shared" si="120"/>
        <v>4.800212012061221</v>
      </c>
      <c r="O384" s="17">
        <v>-24186</v>
      </c>
      <c r="P384" s="18">
        <f t="shared" si="121"/>
        <v>-2.4464330690263125</v>
      </c>
    </row>
    <row r="385" spans="1:16" ht="12.75" customHeight="1">
      <c r="A385" s="4">
        <f t="shared" si="115"/>
        <v>13</v>
      </c>
      <c r="B385" s="7" t="s">
        <v>0</v>
      </c>
      <c r="C385" s="7" t="s">
        <v>17</v>
      </c>
      <c r="D385" s="45">
        <f t="shared" si="116"/>
        <v>2.2886931363336966</v>
      </c>
      <c r="E385" s="2">
        <v>1312645</v>
      </c>
      <c r="F385" s="2">
        <v>1115964</v>
      </c>
      <c r="G385" s="2">
        <v>-179831</v>
      </c>
      <c r="H385" s="18">
        <f t="shared" si="117"/>
        <v>-16.114408708524646</v>
      </c>
      <c r="I385" s="2">
        <v>-361719</v>
      </c>
      <c r="J385" s="18">
        <f t="shared" si="118"/>
        <v>-32.41314235943095</v>
      </c>
      <c r="K385" s="2">
        <v>-289483</v>
      </c>
      <c r="L385" s="18">
        <f t="shared" si="119"/>
        <v>-25.940173697359413</v>
      </c>
      <c r="M385" s="2">
        <v>864</v>
      </c>
      <c r="N385" s="18">
        <f t="shared" si="120"/>
        <v>0.0774218523178167</v>
      </c>
      <c r="O385" s="17">
        <v>285795</v>
      </c>
      <c r="P385" s="18">
        <f t="shared" si="121"/>
        <v>25.609697087002807</v>
      </c>
    </row>
    <row r="386" spans="1:16" ht="12.75" customHeight="1">
      <c r="A386" s="4">
        <f t="shared" si="115"/>
        <v>14</v>
      </c>
      <c r="B386" s="7" t="s">
        <v>18</v>
      </c>
      <c r="C386" s="7" t="s">
        <v>111</v>
      </c>
      <c r="D386" s="45">
        <f t="shared" si="116"/>
        <v>2.1957536904521895</v>
      </c>
      <c r="E386" s="2">
        <v>1259341</v>
      </c>
      <c r="F386" s="2">
        <v>731824</v>
      </c>
      <c r="G386" s="2">
        <v>24837</v>
      </c>
      <c r="H386" s="18">
        <f t="shared" si="117"/>
        <v>3.393848794245611</v>
      </c>
      <c r="I386" s="2">
        <v>-261562</v>
      </c>
      <c r="J386" s="18">
        <f t="shared" si="118"/>
        <v>-35.74110715144625</v>
      </c>
      <c r="K386" s="2">
        <v>-105733</v>
      </c>
      <c r="L386" s="18">
        <f t="shared" si="119"/>
        <v>-14.44787271256477</v>
      </c>
      <c r="M386" s="2">
        <v>0</v>
      </c>
      <c r="N386" s="18">
        <f t="shared" si="120"/>
        <v>0</v>
      </c>
      <c r="O386" s="17">
        <v>389366</v>
      </c>
      <c r="P386" s="18">
        <f t="shared" si="121"/>
        <v>53.20486893023459</v>
      </c>
    </row>
    <row r="387" spans="1:16" ht="12.75" customHeight="1">
      <c r="A387" s="4">
        <f t="shared" si="115"/>
        <v>15</v>
      </c>
      <c r="B387" s="7" t="s">
        <v>0</v>
      </c>
      <c r="C387" s="7" t="s">
        <v>3</v>
      </c>
      <c r="D387" s="45">
        <f t="shared" si="116"/>
        <v>2.1637713203523004</v>
      </c>
      <c r="E387" s="2">
        <v>1240998</v>
      </c>
      <c r="F387" s="2">
        <v>1048768</v>
      </c>
      <c r="G387" s="2">
        <v>-273694</v>
      </c>
      <c r="H387" s="18">
        <f t="shared" si="117"/>
        <v>-26.09671538414597</v>
      </c>
      <c r="I387" s="2">
        <v>-331791</v>
      </c>
      <c r="J387" s="18">
        <f t="shared" si="118"/>
        <v>-31.636262738756333</v>
      </c>
      <c r="K387" s="2">
        <v>-141219</v>
      </c>
      <c r="L387" s="18">
        <f t="shared" si="119"/>
        <v>-13.465227772014401</v>
      </c>
      <c r="M387" s="2">
        <v>0</v>
      </c>
      <c r="N387" s="18">
        <f t="shared" si="120"/>
        <v>0</v>
      </c>
      <c r="O387" s="17">
        <v>302064</v>
      </c>
      <c r="P387" s="18">
        <f t="shared" si="121"/>
        <v>28.801794105083296</v>
      </c>
    </row>
    <row r="388" spans="1:16" ht="12.75" customHeight="1">
      <c r="A388" s="4">
        <f t="shared" si="115"/>
        <v>16</v>
      </c>
      <c r="B388" s="7" t="s">
        <v>0</v>
      </c>
      <c r="C388" s="7" t="s">
        <v>63</v>
      </c>
      <c r="D388" s="45">
        <f t="shared" si="116"/>
        <v>1.8643020972766549</v>
      </c>
      <c r="E388" s="2">
        <v>1069242</v>
      </c>
      <c r="F388" s="2">
        <v>403064</v>
      </c>
      <c r="G388" s="2">
        <v>130816</v>
      </c>
      <c r="H388" s="18">
        <f t="shared" si="117"/>
        <v>32.455391699581206</v>
      </c>
      <c r="I388" s="2">
        <v>-510380</v>
      </c>
      <c r="J388" s="18">
        <f t="shared" si="118"/>
        <v>-126.62505210090706</v>
      </c>
      <c r="K388" s="2">
        <v>-251603</v>
      </c>
      <c r="L388" s="18">
        <f t="shared" si="119"/>
        <v>-62.4225929380942</v>
      </c>
      <c r="M388" s="2">
        <v>81419</v>
      </c>
      <c r="N388" s="18">
        <f t="shared" si="120"/>
        <v>20.20001786316813</v>
      </c>
      <c r="O388" s="17">
        <v>-146684</v>
      </c>
      <c r="P388" s="18">
        <f t="shared" si="121"/>
        <v>-36.39223547625191</v>
      </c>
    </row>
    <row r="389" spans="1:16" ht="12.75" customHeight="1">
      <c r="A389" s="4">
        <f t="shared" si="115"/>
        <v>17</v>
      </c>
      <c r="B389" s="7" t="s">
        <v>18</v>
      </c>
      <c r="C389" s="7" t="s">
        <v>41</v>
      </c>
      <c r="D389" s="45">
        <f t="shared" si="116"/>
        <v>1.645708534511938</v>
      </c>
      <c r="E389" s="2">
        <v>943871</v>
      </c>
      <c r="F389" s="2">
        <v>901983</v>
      </c>
      <c r="G389" s="2">
        <v>-110669</v>
      </c>
      <c r="H389" s="18">
        <f t="shared" si="117"/>
        <v>-12.2695217093892</v>
      </c>
      <c r="I389" s="2">
        <v>-384375</v>
      </c>
      <c r="J389" s="18">
        <f t="shared" si="118"/>
        <v>-42.61443951826143</v>
      </c>
      <c r="K389" s="2">
        <v>-264317</v>
      </c>
      <c r="L389" s="18">
        <f t="shared" si="119"/>
        <v>-29.30398909957283</v>
      </c>
      <c r="M389" s="2">
        <v>0</v>
      </c>
      <c r="N389" s="18">
        <f t="shared" si="120"/>
        <v>0</v>
      </c>
      <c r="O389" s="17">
        <v>142622</v>
      </c>
      <c r="P389" s="18">
        <f t="shared" si="121"/>
        <v>15.812049672776539</v>
      </c>
    </row>
    <row r="390" spans="1:16" ht="12.75" customHeight="1">
      <c r="A390" s="4">
        <f t="shared" si="115"/>
        <v>18</v>
      </c>
      <c r="B390" s="7" t="s">
        <v>18</v>
      </c>
      <c r="C390" s="7" t="s">
        <v>113</v>
      </c>
      <c r="D390" s="45">
        <f t="shared" si="116"/>
        <v>1.6047240940404777</v>
      </c>
      <c r="E390" s="2">
        <v>920365</v>
      </c>
      <c r="F390" s="2">
        <v>849050</v>
      </c>
      <c r="G390" s="2">
        <v>-3240</v>
      </c>
      <c r="H390" s="18">
        <f t="shared" si="117"/>
        <v>-0.38160296802308463</v>
      </c>
      <c r="I390" s="2">
        <v>-219933</v>
      </c>
      <c r="J390" s="18">
        <f t="shared" si="118"/>
        <v>-25.903421471055886</v>
      </c>
      <c r="K390" s="2">
        <v>-146592</v>
      </c>
      <c r="L390" s="18">
        <f t="shared" si="119"/>
        <v>-17.26541428655556</v>
      </c>
      <c r="M390" s="2">
        <v>0</v>
      </c>
      <c r="N390" s="18">
        <f t="shared" si="120"/>
        <v>0</v>
      </c>
      <c r="O390" s="17">
        <v>479285</v>
      </c>
      <c r="P390" s="18">
        <f t="shared" si="121"/>
        <v>56.449561274365465</v>
      </c>
    </row>
    <row r="391" spans="1:16" ht="12.75" customHeight="1">
      <c r="A391" s="4">
        <f t="shared" si="115"/>
        <v>19</v>
      </c>
      <c r="B391" s="7" t="s">
        <v>0</v>
      </c>
      <c r="C391" s="7" t="s">
        <v>21</v>
      </c>
      <c r="D391" s="45">
        <f t="shared" si="116"/>
        <v>1.545315311594121</v>
      </c>
      <c r="E391" s="2">
        <v>886292</v>
      </c>
      <c r="F391" s="2">
        <v>701620</v>
      </c>
      <c r="G391" s="2">
        <v>-266130</v>
      </c>
      <c r="H391" s="18">
        <f>+(G391*100)/F391</f>
        <v>-37.93078874604487</v>
      </c>
      <c r="I391" s="2">
        <v>-169595</v>
      </c>
      <c r="J391" s="18">
        <f>+(I391*100)/F391</f>
        <v>-24.171916421994812</v>
      </c>
      <c r="K391" s="2">
        <v>-151238</v>
      </c>
      <c r="L391" s="18">
        <f>+(K391*100)/F391</f>
        <v>-21.555542886462757</v>
      </c>
      <c r="M391" s="2">
        <v>14473</v>
      </c>
      <c r="N391" s="18">
        <f>+(M391*100)/F391</f>
        <v>2.0627975257261766</v>
      </c>
      <c r="O391" s="17">
        <v>129130</v>
      </c>
      <c r="P391" s="18">
        <f>+(O391*100)/F391</f>
        <v>18.40454947122374</v>
      </c>
    </row>
    <row r="392" spans="1:16" ht="12.75" customHeight="1">
      <c r="A392" s="4">
        <f t="shared" si="115"/>
        <v>20</v>
      </c>
      <c r="B392" s="7" t="s">
        <v>0</v>
      </c>
      <c r="C392" s="7" t="s">
        <v>14</v>
      </c>
      <c r="D392" s="45">
        <f t="shared" si="116"/>
        <v>1.2638432549673146</v>
      </c>
      <c r="E392" s="2">
        <v>724858</v>
      </c>
      <c r="F392" s="2">
        <v>633208</v>
      </c>
      <c r="G392" s="2">
        <v>-35461</v>
      </c>
      <c r="H392" s="18">
        <f>+(G392*100)/F392</f>
        <v>-5.600213515937891</v>
      </c>
      <c r="I392" s="2">
        <v>-188282</v>
      </c>
      <c r="J392" s="18">
        <f>+(I392*100)/F392</f>
        <v>-29.734621167136233</v>
      </c>
      <c r="K392" s="2">
        <v>-283803</v>
      </c>
      <c r="L392" s="18">
        <f>+(K392*100)/F392</f>
        <v>-44.819869616303016</v>
      </c>
      <c r="M392" s="2">
        <v>3734</v>
      </c>
      <c r="N392" s="18">
        <f>+(M392*100)/F392</f>
        <v>0.5896956450329118</v>
      </c>
      <c r="O392" s="17">
        <v>129396</v>
      </c>
      <c r="P392" s="18">
        <f>+(O392*100)/F392</f>
        <v>20.43499134565577</v>
      </c>
    </row>
    <row r="393" spans="2:16" ht="12.75" customHeight="1">
      <c r="B393" s="24" t="s">
        <v>161</v>
      </c>
      <c r="C393" s="24"/>
      <c r="D393" s="46">
        <f t="shared" si="116"/>
        <v>100</v>
      </c>
      <c r="E393" s="20">
        <v>57353473</v>
      </c>
      <c r="F393" s="20">
        <v>47293017</v>
      </c>
      <c r="G393" s="20">
        <v>-14113917</v>
      </c>
      <c r="H393" s="21">
        <v>-29.8435538591247</v>
      </c>
      <c r="I393" s="20">
        <v>-14560483</v>
      </c>
      <c r="J393" s="21">
        <v>-30.78780742619994</v>
      </c>
      <c r="K393" s="20">
        <v>-13182185</v>
      </c>
      <c r="L393" s="21">
        <v>-27.873427910086598</v>
      </c>
      <c r="M393" s="20">
        <v>1773298</v>
      </c>
      <c r="N393" s="21">
        <v>3.7495979586161736</v>
      </c>
      <c r="O393" s="22">
        <v>7209730</v>
      </c>
      <c r="P393" s="21">
        <v>15.244808763204936</v>
      </c>
    </row>
    <row r="394" spans="2:16" ht="12.75" customHeight="1">
      <c r="B394" s="7"/>
      <c r="C394" s="7"/>
      <c r="D394" s="7"/>
      <c r="E394" s="2"/>
      <c r="F394" s="2"/>
      <c r="G394" s="2"/>
      <c r="H394" s="18"/>
      <c r="I394" s="2"/>
      <c r="J394" s="18"/>
      <c r="K394" s="2"/>
      <c r="L394" s="18"/>
      <c r="M394" s="2"/>
      <c r="N394" s="18"/>
      <c r="O394" s="17"/>
      <c r="P394" s="18"/>
    </row>
    <row r="395" spans="2:16" ht="12.75" customHeight="1">
      <c r="B395" s="7"/>
      <c r="C395" s="7"/>
      <c r="D395" s="7"/>
      <c r="E395" s="2"/>
      <c r="F395" s="2"/>
      <c r="G395" s="2"/>
      <c r="H395" s="18"/>
      <c r="I395" s="2"/>
      <c r="J395" s="18"/>
      <c r="K395" s="2"/>
      <c r="L395" s="18"/>
      <c r="M395" s="2"/>
      <c r="N395" s="18"/>
      <c r="O395" s="17"/>
      <c r="P395" s="18"/>
    </row>
    <row r="396" spans="2:16" ht="12.75" customHeight="1">
      <c r="B396" s="24" t="s">
        <v>178</v>
      </c>
      <c r="C396" s="7"/>
      <c r="D396" s="7"/>
      <c r="E396" s="2"/>
      <c r="F396" s="2"/>
      <c r="G396" s="2"/>
      <c r="H396" s="18"/>
      <c r="I396" s="2"/>
      <c r="J396" s="18"/>
      <c r="K396" s="2"/>
      <c r="L396" s="18"/>
      <c r="M396" s="2"/>
      <c r="N396" s="18"/>
      <c r="O396" s="17"/>
      <c r="P396" s="18"/>
    </row>
    <row r="397" spans="1:16" ht="12.75" customHeight="1">
      <c r="A397" s="4">
        <f>+A396+1</f>
        <v>1</v>
      </c>
      <c r="B397" s="7" t="s">
        <v>23</v>
      </c>
      <c r="C397" s="7" t="s">
        <v>33</v>
      </c>
      <c r="D397" s="45">
        <f aca="true" t="shared" si="122" ref="D397:D402">(E397*100)/$E$402</f>
        <v>51.338474193507906</v>
      </c>
      <c r="E397" s="2">
        <v>2372892</v>
      </c>
      <c r="F397" s="2">
        <v>2239310</v>
      </c>
      <c r="G397" s="2">
        <v>-1561143</v>
      </c>
      <c r="H397" s="18">
        <f>+(G397*100)/F397</f>
        <v>-69.71535874890033</v>
      </c>
      <c r="I397" s="2">
        <v>-743181</v>
      </c>
      <c r="J397" s="18">
        <f>+(I397*100)/F397</f>
        <v>-33.187946287025916</v>
      </c>
      <c r="K397" s="2">
        <v>-609600</v>
      </c>
      <c r="L397" s="18">
        <f>+(K397*100)/F397</f>
        <v>-27.22267126927491</v>
      </c>
      <c r="M397" s="2">
        <v>0</v>
      </c>
      <c r="N397" s="18">
        <f>+(M397*100)/F397</f>
        <v>0</v>
      </c>
      <c r="O397" s="17">
        <v>-674614</v>
      </c>
      <c r="P397" s="18">
        <f>+(O397*100)/F397</f>
        <v>-30.125976305201156</v>
      </c>
    </row>
    <row r="398" spans="1:16" ht="12.75" customHeight="1">
      <c r="A398" s="4">
        <f>+A397+1</f>
        <v>2</v>
      </c>
      <c r="B398" s="7" t="s">
        <v>0</v>
      </c>
      <c r="C398" s="7" t="s">
        <v>68</v>
      </c>
      <c r="D398" s="45">
        <f t="shared" si="122"/>
        <v>14.292260540443708</v>
      </c>
      <c r="E398" s="2">
        <v>660596</v>
      </c>
      <c r="F398" s="2">
        <v>455806</v>
      </c>
      <c r="G398" s="2">
        <v>-221578</v>
      </c>
      <c r="H398" s="18">
        <f>+(G398*100)/F398</f>
        <v>-48.61234823587228</v>
      </c>
      <c r="I398" s="2">
        <v>-35264</v>
      </c>
      <c r="J398" s="18">
        <f>+(I398*100)/F398</f>
        <v>-7.736624792126475</v>
      </c>
      <c r="K398" s="2">
        <v>-227973</v>
      </c>
      <c r="L398" s="18">
        <f>+(K398*100)/F398</f>
        <v>-50.015357410828294</v>
      </c>
      <c r="M398" s="2">
        <v>0</v>
      </c>
      <c r="N398" s="18">
        <f>+(M398*100)/F398</f>
        <v>0</v>
      </c>
      <c r="O398" s="17">
        <v>-29009</v>
      </c>
      <c r="P398" s="18">
        <f>+(O398*100)/F398</f>
        <v>-6.364330438827045</v>
      </c>
    </row>
    <row r="399" spans="1:16" ht="12.75" customHeight="1">
      <c r="A399" s="4">
        <f>+A398+1</f>
        <v>3</v>
      </c>
      <c r="B399" s="7" t="s">
        <v>18</v>
      </c>
      <c r="C399" s="7" t="s">
        <v>144</v>
      </c>
      <c r="D399" s="45">
        <f t="shared" si="122"/>
        <v>12.2398396903195</v>
      </c>
      <c r="E399" s="2">
        <v>565732</v>
      </c>
      <c r="F399" s="2">
        <v>382334</v>
      </c>
      <c r="G399" s="2">
        <v>-259288</v>
      </c>
      <c r="H399" s="18">
        <f>+(G399*100)/F399</f>
        <v>-67.81714417237285</v>
      </c>
      <c r="I399" s="2">
        <v>-157326</v>
      </c>
      <c r="J399" s="18">
        <f>+(I399*100)/F399</f>
        <v>-41.14883845015091</v>
      </c>
      <c r="K399" s="2">
        <v>-81134</v>
      </c>
      <c r="L399" s="18">
        <f>+(K399*100)/F399</f>
        <v>-21.220712779925407</v>
      </c>
      <c r="M399" s="2">
        <v>0</v>
      </c>
      <c r="N399" s="18">
        <f>+(M399*100)/F399</f>
        <v>0</v>
      </c>
      <c r="O399" s="17">
        <v>-115414</v>
      </c>
      <c r="P399" s="18">
        <f>+(O399*100)/F399</f>
        <v>-30.186695402449168</v>
      </c>
    </row>
    <row r="400" spans="1:16" ht="12.75" customHeight="1">
      <c r="A400" s="4">
        <f>+A399+1</f>
        <v>4</v>
      </c>
      <c r="B400" s="7" t="s">
        <v>23</v>
      </c>
      <c r="C400" s="7" t="s">
        <v>27</v>
      </c>
      <c r="D400" s="45">
        <f t="shared" si="122"/>
        <v>4.2625421511734825</v>
      </c>
      <c r="E400" s="2">
        <v>197017</v>
      </c>
      <c r="F400" s="2">
        <v>131872</v>
      </c>
      <c r="G400" s="2">
        <v>-201641</v>
      </c>
      <c r="H400" s="18">
        <f>+(G400*100)/F400</f>
        <v>-152.9066064062121</v>
      </c>
      <c r="I400" s="2">
        <v>0</v>
      </c>
      <c r="J400" s="18">
        <f>+(I400*100)/F400</f>
        <v>0</v>
      </c>
      <c r="K400" s="2">
        <v>-83442</v>
      </c>
      <c r="L400" s="18">
        <f>+(K400*100)/F400</f>
        <v>-63.27499393351128</v>
      </c>
      <c r="M400" s="2">
        <v>0</v>
      </c>
      <c r="N400" s="18">
        <f>+(M400*100)/F400</f>
        <v>0</v>
      </c>
      <c r="O400" s="17">
        <v>-153211</v>
      </c>
      <c r="P400" s="18">
        <f>+(O400*100)/F400</f>
        <v>-116.18160033972337</v>
      </c>
    </row>
    <row r="401" spans="1:16" ht="12.75" customHeight="1">
      <c r="A401" s="4">
        <f>+A400+1</f>
        <v>5</v>
      </c>
      <c r="B401" s="7" t="s">
        <v>18</v>
      </c>
      <c r="C401" s="7" t="s">
        <v>113</v>
      </c>
      <c r="D401" s="45">
        <f t="shared" si="122"/>
        <v>4.206030479090033</v>
      </c>
      <c r="E401" s="2">
        <v>194405</v>
      </c>
      <c r="F401" s="2">
        <v>156640</v>
      </c>
      <c r="G401" s="2">
        <v>-163231</v>
      </c>
      <c r="H401" s="18">
        <f>+(G401*100)/F401</f>
        <v>-104.20773748723187</v>
      </c>
      <c r="I401" s="2">
        <v>-54694</v>
      </c>
      <c r="J401" s="18">
        <f>+(I401*100)/F401</f>
        <v>-34.91700715015322</v>
      </c>
      <c r="K401" s="2">
        <v>-30999</v>
      </c>
      <c r="L401" s="18">
        <f>+(K401*100)/F401</f>
        <v>-19.78996424923391</v>
      </c>
      <c r="M401" s="2">
        <v>0</v>
      </c>
      <c r="N401" s="18">
        <f>+(M401*100)/F401</f>
        <v>0</v>
      </c>
      <c r="O401" s="17">
        <v>-92284</v>
      </c>
      <c r="P401" s="18">
        <f>+(O401*100)/F401</f>
        <v>-58.914708886618996</v>
      </c>
    </row>
    <row r="402" spans="2:16" ht="12.75" customHeight="1">
      <c r="B402" s="24" t="s">
        <v>161</v>
      </c>
      <c r="C402" s="23"/>
      <c r="D402" s="46">
        <f t="shared" si="122"/>
        <v>100</v>
      </c>
      <c r="E402" s="20">
        <v>4622054</v>
      </c>
      <c r="F402" s="20">
        <v>3864393</v>
      </c>
      <c r="G402" s="20">
        <v>-2641118</v>
      </c>
      <c r="H402" s="21">
        <v>-68.34496387919138</v>
      </c>
      <c r="I402" s="20">
        <v>-1099008</v>
      </c>
      <c r="J402" s="21">
        <v>-28.439343513974897</v>
      </c>
      <c r="K402" s="20">
        <v>-1171391</v>
      </c>
      <c r="L402" s="21">
        <v>-30.31241905261706</v>
      </c>
      <c r="M402" s="20">
        <v>639</v>
      </c>
      <c r="N402" s="21">
        <v>0.0165355852782054</v>
      </c>
      <c r="O402" s="22">
        <v>-1046485</v>
      </c>
      <c r="P402" s="21">
        <v>-27.08019086050513</v>
      </c>
    </row>
    <row r="403" spans="2:16" ht="12.75" customHeight="1">
      <c r="B403" s="29"/>
      <c r="C403" s="15"/>
      <c r="D403" s="15"/>
      <c r="E403" s="2"/>
      <c r="F403" s="2"/>
      <c r="G403" s="2"/>
      <c r="I403" s="2"/>
      <c r="J403" s="18"/>
      <c r="K403" s="2"/>
      <c r="L403" s="18"/>
      <c r="M403" s="2"/>
      <c r="N403" s="18"/>
      <c r="O403" s="17"/>
      <c r="P403" s="18"/>
    </row>
    <row r="404" spans="2:16" ht="12.75" customHeight="1">
      <c r="B404" s="29"/>
      <c r="C404" s="15"/>
      <c r="D404" s="15"/>
      <c r="E404" s="2"/>
      <c r="F404" s="2"/>
      <c r="G404" s="2"/>
      <c r="H404" s="18" t="s">
        <v>160</v>
      </c>
      <c r="I404" s="2"/>
      <c r="J404" s="18"/>
      <c r="K404" s="2"/>
      <c r="L404" s="18"/>
      <c r="M404" s="2"/>
      <c r="N404" s="18"/>
      <c r="O404" s="17"/>
      <c r="P404" s="18"/>
    </row>
    <row r="405" spans="2:16" ht="12.75" customHeight="1">
      <c r="B405" s="28" t="s">
        <v>179</v>
      </c>
      <c r="C405" s="15"/>
      <c r="D405" s="15"/>
      <c r="E405" s="2"/>
      <c r="F405" s="2"/>
      <c r="G405" s="2"/>
      <c r="H405" s="18"/>
      <c r="I405" s="2"/>
      <c r="J405" s="18"/>
      <c r="K405" s="2"/>
      <c r="L405" s="18"/>
      <c r="M405" s="2"/>
      <c r="N405" s="18"/>
      <c r="O405" s="17"/>
      <c r="P405" s="18"/>
    </row>
    <row r="406" spans="1:16" ht="12.75" customHeight="1">
      <c r="A406" s="4">
        <f aca="true" t="shared" si="123" ref="A406:A433">+A405+1</f>
        <v>1</v>
      </c>
      <c r="B406" s="7" t="s">
        <v>18</v>
      </c>
      <c r="C406" s="7" t="s">
        <v>104</v>
      </c>
      <c r="D406" s="45">
        <f aca="true" t="shared" si="124" ref="D406:D426">(E406*100)/$E$426</f>
        <v>36.496793394681035</v>
      </c>
      <c r="E406" s="2">
        <v>37650672</v>
      </c>
      <c r="F406" s="2" t="s">
        <v>158</v>
      </c>
      <c r="G406" s="2" t="s">
        <v>158</v>
      </c>
      <c r="H406" s="2" t="s">
        <v>158</v>
      </c>
      <c r="I406" s="2" t="s">
        <v>158</v>
      </c>
      <c r="J406" s="2" t="s">
        <v>158</v>
      </c>
      <c r="K406" s="2" t="s">
        <v>158</v>
      </c>
      <c r="L406" s="2" t="s">
        <v>158</v>
      </c>
      <c r="M406" s="2" t="s">
        <v>158</v>
      </c>
      <c r="N406" s="2" t="s">
        <v>158</v>
      </c>
      <c r="O406" s="2" t="s">
        <v>158</v>
      </c>
      <c r="P406" s="2" t="s">
        <v>158</v>
      </c>
    </row>
    <row r="407" spans="1:16" ht="12.75" customHeight="1">
      <c r="A407" s="4">
        <f t="shared" si="123"/>
        <v>2</v>
      </c>
      <c r="B407" s="7" t="s">
        <v>18</v>
      </c>
      <c r="C407" s="7" t="s">
        <v>143</v>
      </c>
      <c r="D407" s="45">
        <f t="shared" si="124"/>
        <v>11.286429486850963</v>
      </c>
      <c r="E407" s="2">
        <v>11643260</v>
      </c>
      <c r="F407" s="2">
        <v>26975080</v>
      </c>
      <c r="G407" s="2">
        <v>-6987944</v>
      </c>
      <c r="H407" s="18">
        <f aca="true" t="shared" si="125" ref="H407:H425">+(G407*100)/F407</f>
        <v>-25.905183599084786</v>
      </c>
      <c r="I407" s="2">
        <v>-4515111</v>
      </c>
      <c r="J407" s="18">
        <f aca="true" t="shared" si="126" ref="J407:J425">+(I407*100)/F407</f>
        <v>-16.738081963056274</v>
      </c>
      <c r="K407" s="2">
        <v>-6536789</v>
      </c>
      <c r="L407" s="18">
        <f aca="true" t="shared" si="127" ref="L407:L425">+(K407*100)/F407</f>
        <v>-24.23269551007819</v>
      </c>
      <c r="M407" s="2">
        <v>0</v>
      </c>
      <c r="N407" s="18">
        <f aca="true" t="shared" si="128" ref="N407:N425">+(M407*100)/F407</f>
        <v>0</v>
      </c>
      <c r="O407" s="17">
        <v>8935236</v>
      </c>
      <c r="P407" s="18">
        <f aca="true" t="shared" si="129" ref="P407:P425">+(O407*100)/F407</f>
        <v>33.12403892778075</v>
      </c>
    </row>
    <row r="408" spans="1:16" ht="12.75" customHeight="1">
      <c r="A408" s="4">
        <f t="shared" si="123"/>
        <v>3</v>
      </c>
      <c r="B408" s="7" t="s">
        <v>18</v>
      </c>
      <c r="C408" s="7" t="s">
        <v>90</v>
      </c>
      <c r="D408" s="45">
        <f t="shared" si="124"/>
        <v>10.688504419992988</v>
      </c>
      <c r="E408" s="2">
        <v>11026431</v>
      </c>
      <c r="F408" s="2">
        <v>4413900</v>
      </c>
      <c r="G408" s="2">
        <v>-2205879</v>
      </c>
      <c r="H408" s="18">
        <f t="shared" si="125"/>
        <v>-49.97573574389995</v>
      </c>
      <c r="I408" s="2">
        <v>-792511</v>
      </c>
      <c r="J408" s="18">
        <f t="shared" si="126"/>
        <v>-17.954892498697298</v>
      </c>
      <c r="K408" s="2">
        <v>-4607825</v>
      </c>
      <c r="L408" s="18">
        <f t="shared" si="127"/>
        <v>-104.39350687600535</v>
      </c>
      <c r="M408" s="2">
        <v>0</v>
      </c>
      <c r="N408" s="18">
        <f t="shared" si="128"/>
        <v>0</v>
      </c>
      <c r="O408" s="17">
        <v>-3192315</v>
      </c>
      <c r="P408" s="18">
        <f t="shared" si="129"/>
        <v>-72.3241351186026</v>
      </c>
    </row>
    <row r="409" spans="1:16" ht="12.75" customHeight="1">
      <c r="A409" s="4">
        <f t="shared" si="123"/>
        <v>4</v>
      </c>
      <c r="B409" s="7" t="s">
        <v>18</v>
      </c>
      <c r="C409" s="7" t="s">
        <v>114</v>
      </c>
      <c r="D409" s="45">
        <f t="shared" si="124"/>
        <v>8.825652152372333</v>
      </c>
      <c r="E409" s="2">
        <v>9104683</v>
      </c>
      <c r="F409" s="2">
        <v>4381257</v>
      </c>
      <c r="G409" s="2">
        <v>-72214</v>
      </c>
      <c r="H409" s="18">
        <f t="shared" si="125"/>
        <v>-1.648248436464695</v>
      </c>
      <c r="I409" s="2">
        <v>126118</v>
      </c>
      <c r="J409" s="18">
        <f t="shared" si="126"/>
        <v>2.878580279586429</v>
      </c>
      <c r="K409" s="2">
        <v>-8448409</v>
      </c>
      <c r="L409" s="18">
        <f t="shared" si="127"/>
        <v>-192.83071045592624</v>
      </c>
      <c r="M409" s="2">
        <v>0</v>
      </c>
      <c r="N409" s="18">
        <f t="shared" si="128"/>
        <v>0</v>
      </c>
      <c r="O409" s="17">
        <v>-4013248</v>
      </c>
      <c r="P409" s="18">
        <f t="shared" si="129"/>
        <v>-91.6003786128045</v>
      </c>
    </row>
    <row r="410" spans="1:16" ht="12.75" customHeight="1">
      <c r="A410" s="4">
        <f t="shared" si="123"/>
        <v>5</v>
      </c>
      <c r="B410" s="7" t="s">
        <v>0</v>
      </c>
      <c r="C410" s="7" t="s">
        <v>54</v>
      </c>
      <c r="D410" s="45">
        <f t="shared" si="124"/>
        <v>5.996056342249633</v>
      </c>
      <c r="E410" s="2">
        <v>6185627</v>
      </c>
      <c r="F410" s="2">
        <v>5975086</v>
      </c>
      <c r="G410" s="2">
        <v>-91091</v>
      </c>
      <c r="H410" s="18">
        <f t="shared" si="125"/>
        <v>-1.5245136220633477</v>
      </c>
      <c r="I410" s="2">
        <v>-2149640</v>
      </c>
      <c r="J410" s="18">
        <f t="shared" si="126"/>
        <v>-35.976720669794545</v>
      </c>
      <c r="K410" s="2">
        <v>-510199</v>
      </c>
      <c r="L410" s="18">
        <f t="shared" si="127"/>
        <v>-8.538772496328923</v>
      </c>
      <c r="M410" s="2">
        <v>0</v>
      </c>
      <c r="N410" s="18">
        <f t="shared" si="128"/>
        <v>0</v>
      </c>
      <c r="O410" s="17">
        <v>3224156</v>
      </c>
      <c r="P410" s="18">
        <f t="shared" si="129"/>
        <v>53.959993211813185</v>
      </c>
    </row>
    <row r="411" spans="1:16" ht="12.75" customHeight="1">
      <c r="A411" s="4">
        <f t="shared" si="123"/>
        <v>6</v>
      </c>
      <c r="B411" s="7" t="s">
        <v>0</v>
      </c>
      <c r="C411" s="7" t="s">
        <v>9</v>
      </c>
      <c r="D411" s="45">
        <f t="shared" si="124"/>
        <v>4.368202393625403</v>
      </c>
      <c r="E411" s="2">
        <v>4506307</v>
      </c>
      <c r="F411" s="2">
        <v>4182926</v>
      </c>
      <c r="G411" s="2">
        <v>-1915188</v>
      </c>
      <c r="H411" s="18">
        <f t="shared" si="125"/>
        <v>-45.785844645590196</v>
      </c>
      <c r="I411" s="2">
        <v>-982638</v>
      </c>
      <c r="J411" s="18">
        <f t="shared" si="126"/>
        <v>-23.4916419750194</v>
      </c>
      <c r="K411" s="2">
        <v>-1103184</v>
      </c>
      <c r="L411" s="18">
        <f t="shared" si="127"/>
        <v>-26.37350027229743</v>
      </c>
      <c r="M411" s="2">
        <v>239</v>
      </c>
      <c r="N411" s="18">
        <f t="shared" si="128"/>
        <v>0.0057137037566526395</v>
      </c>
      <c r="O411" s="17">
        <v>182155</v>
      </c>
      <c r="P411" s="18">
        <f t="shared" si="129"/>
        <v>4.35472681084963</v>
      </c>
    </row>
    <row r="412" spans="1:16" ht="12.75" customHeight="1">
      <c r="A412" s="4">
        <f t="shared" si="123"/>
        <v>7</v>
      </c>
      <c r="B412" s="7" t="s">
        <v>18</v>
      </c>
      <c r="C412" s="7" t="s">
        <v>92</v>
      </c>
      <c r="D412" s="45">
        <f t="shared" si="124"/>
        <v>3.8771010012263383</v>
      </c>
      <c r="E412" s="2">
        <v>3999679</v>
      </c>
      <c r="F412" s="2">
        <v>2992059</v>
      </c>
      <c r="G412" s="2">
        <v>-657132</v>
      </c>
      <c r="H412" s="18">
        <f t="shared" si="125"/>
        <v>-21.9625348296942</v>
      </c>
      <c r="I412" s="2">
        <v>-758165</v>
      </c>
      <c r="J412" s="18">
        <f t="shared" si="126"/>
        <v>-25.339239633977805</v>
      </c>
      <c r="K412" s="2">
        <v>-2874274</v>
      </c>
      <c r="L412" s="18">
        <f t="shared" si="127"/>
        <v>-96.06341318804208</v>
      </c>
      <c r="M412" s="2">
        <v>0</v>
      </c>
      <c r="N412" s="18">
        <f t="shared" si="128"/>
        <v>0</v>
      </c>
      <c r="O412" s="17">
        <v>-1297512</v>
      </c>
      <c r="P412" s="18">
        <f t="shared" si="129"/>
        <v>-43.36518765171409</v>
      </c>
    </row>
    <row r="413" spans="1:16" ht="12.75" customHeight="1">
      <c r="A413" s="4">
        <f t="shared" si="123"/>
        <v>8</v>
      </c>
      <c r="B413" s="7" t="s">
        <v>18</v>
      </c>
      <c r="C413" s="7" t="s">
        <v>111</v>
      </c>
      <c r="D413" s="45">
        <f t="shared" si="124"/>
        <v>3.2075814574744483</v>
      </c>
      <c r="E413" s="2">
        <v>3308992</v>
      </c>
      <c r="F413" s="2">
        <v>2730219</v>
      </c>
      <c r="G413" s="2">
        <v>-230582</v>
      </c>
      <c r="H413" s="18">
        <f t="shared" si="125"/>
        <v>-8.44554960609387</v>
      </c>
      <c r="I413" s="2">
        <v>-702291</v>
      </c>
      <c r="J413" s="18">
        <f t="shared" si="126"/>
        <v>-25.72288157103881</v>
      </c>
      <c r="K413" s="2">
        <v>-588088</v>
      </c>
      <c r="L413" s="18">
        <f t="shared" si="127"/>
        <v>-21.539957051064402</v>
      </c>
      <c r="M413" s="2">
        <v>0</v>
      </c>
      <c r="N413" s="18">
        <f t="shared" si="128"/>
        <v>0</v>
      </c>
      <c r="O413" s="17">
        <v>1209258</v>
      </c>
      <c r="P413" s="18">
        <f t="shared" si="129"/>
        <v>44.29161177180292</v>
      </c>
    </row>
    <row r="414" spans="1:16" ht="12.75" customHeight="1">
      <c r="A414" s="4">
        <f t="shared" si="123"/>
        <v>9</v>
      </c>
      <c r="B414" s="7" t="s">
        <v>18</v>
      </c>
      <c r="C414" s="7" t="s">
        <v>85</v>
      </c>
      <c r="D414" s="45">
        <f t="shared" si="124"/>
        <v>3.138211645809372</v>
      </c>
      <c r="E414" s="2">
        <v>3237429</v>
      </c>
      <c r="F414" s="2">
        <v>-26188</v>
      </c>
      <c r="G414" s="2">
        <v>-119394</v>
      </c>
      <c r="H414" s="18">
        <f t="shared" si="125"/>
        <v>455.9111043225905</v>
      </c>
      <c r="I414" s="2">
        <v>-510039</v>
      </c>
      <c r="J414" s="18">
        <f t="shared" si="126"/>
        <v>1947.6057736367802</v>
      </c>
      <c r="K414" s="2">
        <v>-569886</v>
      </c>
      <c r="L414" s="18">
        <f t="shared" si="127"/>
        <v>2176.1341072246832</v>
      </c>
      <c r="M414" s="2">
        <v>0</v>
      </c>
      <c r="N414" s="18">
        <f t="shared" si="128"/>
        <v>0</v>
      </c>
      <c r="O414" s="17">
        <v>-1225507</v>
      </c>
      <c r="P414" s="18">
        <f t="shared" si="129"/>
        <v>4679.650985184054</v>
      </c>
    </row>
    <row r="415" spans="1:16" ht="12.75" customHeight="1">
      <c r="A415" s="4">
        <f t="shared" si="123"/>
        <v>10</v>
      </c>
      <c r="B415" s="7" t="s">
        <v>18</v>
      </c>
      <c r="C415" s="7" t="s">
        <v>101</v>
      </c>
      <c r="D415" s="45">
        <f t="shared" si="124"/>
        <v>1.880941364716668</v>
      </c>
      <c r="E415" s="2">
        <v>1940409</v>
      </c>
      <c r="F415" s="2">
        <v>861890</v>
      </c>
      <c r="G415" s="2">
        <v>-76450</v>
      </c>
      <c r="H415" s="18">
        <f t="shared" si="125"/>
        <v>-8.870041420598916</v>
      </c>
      <c r="I415" s="2">
        <v>-293590</v>
      </c>
      <c r="J415" s="18">
        <f t="shared" si="126"/>
        <v>-34.063511585005045</v>
      </c>
      <c r="K415" s="2">
        <v>-864602</v>
      </c>
      <c r="L415" s="18">
        <f t="shared" si="127"/>
        <v>-100.31465732286023</v>
      </c>
      <c r="M415" s="2">
        <v>0</v>
      </c>
      <c r="N415" s="18">
        <f t="shared" si="128"/>
        <v>0</v>
      </c>
      <c r="O415" s="17">
        <v>-372752</v>
      </c>
      <c r="P415" s="18">
        <f t="shared" si="129"/>
        <v>-43.24821032846419</v>
      </c>
    </row>
    <row r="416" spans="1:16" ht="12.75" customHeight="1">
      <c r="A416" s="4">
        <f t="shared" si="123"/>
        <v>11</v>
      </c>
      <c r="B416" s="7" t="s">
        <v>18</v>
      </c>
      <c r="C416" s="7" t="s">
        <v>113</v>
      </c>
      <c r="D416" s="45">
        <f t="shared" si="124"/>
        <v>1.819929314970129</v>
      </c>
      <c r="E416" s="2">
        <v>1877468</v>
      </c>
      <c r="F416" s="2">
        <v>1061945</v>
      </c>
      <c r="G416" s="2">
        <v>-195314</v>
      </c>
      <c r="H416" s="18">
        <f t="shared" si="125"/>
        <v>-18.39210128584814</v>
      </c>
      <c r="I416" s="2">
        <v>-612129</v>
      </c>
      <c r="J416" s="18">
        <f t="shared" si="126"/>
        <v>-57.64225077569931</v>
      </c>
      <c r="K416" s="2">
        <v>-279236</v>
      </c>
      <c r="L416" s="18">
        <f t="shared" si="127"/>
        <v>-26.294770444797045</v>
      </c>
      <c r="M416" s="2">
        <v>271380</v>
      </c>
      <c r="N416" s="18">
        <f t="shared" si="128"/>
        <v>25.554995786034116</v>
      </c>
      <c r="O416" s="17">
        <v>246646</v>
      </c>
      <c r="P416" s="18">
        <f t="shared" si="129"/>
        <v>23.225873279689626</v>
      </c>
    </row>
    <row r="417" spans="1:16" ht="12.75" customHeight="1">
      <c r="A417" s="4">
        <f t="shared" si="123"/>
        <v>12</v>
      </c>
      <c r="B417" s="7" t="s">
        <v>18</v>
      </c>
      <c r="C417" s="7" t="s">
        <v>109</v>
      </c>
      <c r="D417" s="45">
        <f t="shared" si="124"/>
        <v>1.628993907800315</v>
      </c>
      <c r="E417" s="2">
        <v>1680496</v>
      </c>
      <c r="F417" s="2">
        <v>296086</v>
      </c>
      <c r="G417" s="2">
        <v>-147328</v>
      </c>
      <c r="H417" s="18">
        <f t="shared" si="125"/>
        <v>-49.75851610680681</v>
      </c>
      <c r="I417" s="2">
        <v>-166040</v>
      </c>
      <c r="J417" s="18">
        <f t="shared" si="126"/>
        <v>-56.07830157454253</v>
      </c>
      <c r="K417" s="2">
        <v>-462940</v>
      </c>
      <c r="L417" s="18">
        <f t="shared" si="127"/>
        <v>-156.35322169910094</v>
      </c>
      <c r="M417" s="2">
        <v>0</v>
      </c>
      <c r="N417" s="18">
        <f t="shared" si="128"/>
        <v>0</v>
      </c>
      <c r="O417" s="17">
        <v>-480222</v>
      </c>
      <c r="P417" s="18">
        <f t="shared" si="129"/>
        <v>-162.1900393804503</v>
      </c>
    </row>
    <row r="418" spans="1:16" ht="12.75" customHeight="1">
      <c r="A418" s="4">
        <f t="shared" si="123"/>
        <v>13</v>
      </c>
      <c r="B418" s="7" t="s">
        <v>18</v>
      </c>
      <c r="C418" s="7" t="s">
        <v>93</v>
      </c>
      <c r="D418" s="45">
        <f t="shared" si="124"/>
        <v>1.2134584317036838</v>
      </c>
      <c r="E418" s="2">
        <v>1251823</v>
      </c>
      <c r="F418" s="2">
        <v>721036</v>
      </c>
      <c r="G418" s="2">
        <v>-23996</v>
      </c>
      <c r="H418" s="18">
        <f t="shared" si="125"/>
        <v>-3.327989171137086</v>
      </c>
      <c r="I418" s="2">
        <v>-114251</v>
      </c>
      <c r="J418" s="18">
        <f t="shared" si="126"/>
        <v>-15.845394682096318</v>
      </c>
      <c r="K418" s="2">
        <v>-1230680</v>
      </c>
      <c r="L418" s="18">
        <f t="shared" si="127"/>
        <v>-170.68218507813756</v>
      </c>
      <c r="M418" s="2">
        <v>0</v>
      </c>
      <c r="N418" s="18">
        <f t="shared" si="128"/>
        <v>0</v>
      </c>
      <c r="O418" s="17">
        <v>-647891</v>
      </c>
      <c r="P418" s="18">
        <f t="shared" si="129"/>
        <v>-89.85556893137097</v>
      </c>
    </row>
    <row r="419" spans="1:16" ht="12.75" customHeight="1">
      <c r="A419" s="4">
        <f t="shared" si="123"/>
        <v>14</v>
      </c>
      <c r="B419" s="7" t="s">
        <v>18</v>
      </c>
      <c r="C419" s="7" t="s">
        <v>103</v>
      </c>
      <c r="D419" s="45">
        <f t="shared" si="124"/>
        <v>0.8999570566909356</v>
      </c>
      <c r="E419" s="2">
        <v>928410</v>
      </c>
      <c r="F419" s="2">
        <v>1026080</v>
      </c>
      <c r="G419" s="2">
        <v>-156217</v>
      </c>
      <c r="H419" s="18">
        <f t="shared" si="125"/>
        <v>-15.224641353500703</v>
      </c>
      <c r="I419" s="2">
        <v>-120528</v>
      </c>
      <c r="J419" s="18">
        <f t="shared" si="126"/>
        <v>-11.746452518322158</v>
      </c>
      <c r="K419" s="2">
        <v>-479824</v>
      </c>
      <c r="L419" s="18">
        <f t="shared" si="127"/>
        <v>-46.76282551068143</v>
      </c>
      <c r="M419" s="2">
        <v>0</v>
      </c>
      <c r="N419" s="18">
        <f t="shared" si="128"/>
        <v>0</v>
      </c>
      <c r="O419" s="17">
        <v>269511</v>
      </c>
      <c r="P419" s="18">
        <f t="shared" si="129"/>
        <v>26.26608061749571</v>
      </c>
    </row>
    <row r="420" spans="1:16" ht="12.75" customHeight="1">
      <c r="A420" s="4">
        <f t="shared" si="123"/>
        <v>15</v>
      </c>
      <c r="B420" s="7" t="s">
        <v>23</v>
      </c>
      <c r="C420" s="7" t="s">
        <v>33</v>
      </c>
      <c r="D420" s="45">
        <f t="shared" si="124"/>
        <v>0.6212312220200485</v>
      </c>
      <c r="E420" s="2">
        <v>640872</v>
      </c>
      <c r="F420" s="2">
        <v>399705</v>
      </c>
      <c r="G420" s="2">
        <v>-156905</v>
      </c>
      <c r="H420" s="18">
        <f t="shared" si="125"/>
        <v>-39.25520071052401</v>
      </c>
      <c r="I420" s="2">
        <v>-105663</v>
      </c>
      <c r="J420" s="18">
        <f t="shared" si="126"/>
        <v>-26.435245993920518</v>
      </c>
      <c r="K420" s="2">
        <v>-100824</v>
      </c>
      <c r="L420" s="18">
        <f t="shared" si="127"/>
        <v>-25.224603144819305</v>
      </c>
      <c r="M420" s="2">
        <v>0</v>
      </c>
      <c r="N420" s="18">
        <f t="shared" si="128"/>
        <v>0</v>
      </c>
      <c r="O420" s="17">
        <v>36313</v>
      </c>
      <c r="P420" s="18">
        <f t="shared" si="129"/>
        <v>9.084950150736168</v>
      </c>
    </row>
    <row r="421" spans="1:16" ht="12.75" customHeight="1">
      <c r="A421" s="4">
        <f t="shared" si="123"/>
        <v>16</v>
      </c>
      <c r="B421" s="7" t="s">
        <v>18</v>
      </c>
      <c r="C421" s="7" t="s">
        <v>41</v>
      </c>
      <c r="D421" s="45">
        <f t="shared" si="124"/>
        <v>0.5345565198690377</v>
      </c>
      <c r="E421" s="2">
        <v>551457</v>
      </c>
      <c r="F421" s="2">
        <v>436073</v>
      </c>
      <c r="G421" s="2">
        <v>26317</v>
      </c>
      <c r="H421" s="18">
        <f t="shared" si="125"/>
        <v>6.034998727277314</v>
      </c>
      <c r="I421" s="2">
        <v>-34781</v>
      </c>
      <c r="J421" s="18">
        <f t="shared" si="126"/>
        <v>-7.975958153795351</v>
      </c>
      <c r="K421" s="2">
        <v>-489881</v>
      </c>
      <c r="L421" s="18">
        <f t="shared" si="127"/>
        <v>-112.33921843361088</v>
      </c>
      <c r="M421" s="2">
        <v>1312</v>
      </c>
      <c r="N421" s="18">
        <f t="shared" si="128"/>
        <v>0.3008670566625313</v>
      </c>
      <c r="O421" s="17">
        <v>-60960</v>
      </c>
      <c r="P421" s="18">
        <f t="shared" si="129"/>
        <v>-13.979310803466392</v>
      </c>
    </row>
    <row r="422" spans="1:16" ht="12.75" customHeight="1">
      <c r="A422" s="4">
        <f t="shared" si="123"/>
        <v>17</v>
      </c>
      <c r="B422" s="7" t="s">
        <v>18</v>
      </c>
      <c r="C422" s="7" t="s">
        <v>19</v>
      </c>
      <c r="D422" s="45">
        <f t="shared" si="124"/>
        <v>0.4800439822616536</v>
      </c>
      <c r="E422" s="2">
        <v>495221</v>
      </c>
      <c r="F422" s="2">
        <v>220470</v>
      </c>
      <c r="G422" s="2">
        <v>-50000</v>
      </c>
      <c r="H422" s="18">
        <f t="shared" si="125"/>
        <v>-22.678822515534993</v>
      </c>
      <c r="I422" s="2">
        <v>-120122</v>
      </c>
      <c r="J422" s="18">
        <f t="shared" si="126"/>
        <v>-54.48451036422189</v>
      </c>
      <c r="K422" s="2">
        <v>-85921</v>
      </c>
      <c r="L422" s="18">
        <f t="shared" si="127"/>
        <v>-38.971742187145644</v>
      </c>
      <c r="M422" s="2">
        <v>127</v>
      </c>
      <c r="N422" s="18">
        <f t="shared" si="128"/>
        <v>0.05760420918945888</v>
      </c>
      <c r="O422" s="17">
        <v>-35446</v>
      </c>
      <c r="P422" s="18">
        <f t="shared" si="129"/>
        <v>-16.077470857713067</v>
      </c>
    </row>
    <row r="423" spans="1:16" ht="12.75" customHeight="1">
      <c r="A423" s="4">
        <f t="shared" si="123"/>
        <v>18</v>
      </c>
      <c r="B423" s="7" t="s">
        <v>18</v>
      </c>
      <c r="C423" s="7" t="s">
        <v>132</v>
      </c>
      <c r="D423" s="45">
        <f t="shared" si="124"/>
        <v>0.45335672369296287</v>
      </c>
      <c r="E423" s="2">
        <v>467690</v>
      </c>
      <c r="F423" s="2">
        <v>311709</v>
      </c>
      <c r="G423" s="2">
        <v>-67387</v>
      </c>
      <c r="H423" s="18">
        <f t="shared" si="125"/>
        <v>-21.618560901353504</v>
      </c>
      <c r="I423" s="2">
        <v>-50256</v>
      </c>
      <c r="J423" s="18">
        <f t="shared" si="126"/>
        <v>-16.122729853805954</v>
      </c>
      <c r="K423" s="2">
        <v>-124486</v>
      </c>
      <c r="L423" s="18">
        <f t="shared" si="127"/>
        <v>-39.936607541007795</v>
      </c>
      <c r="M423" s="2">
        <v>6219</v>
      </c>
      <c r="N423" s="18">
        <f t="shared" si="128"/>
        <v>1.9951300732413886</v>
      </c>
      <c r="O423" s="17">
        <v>75799</v>
      </c>
      <c r="P423" s="18">
        <f t="shared" si="129"/>
        <v>24.31723177707413</v>
      </c>
    </row>
    <row r="424" spans="1:16" ht="12.75" customHeight="1">
      <c r="A424" s="4">
        <f t="shared" si="123"/>
        <v>19</v>
      </c>
      <c r="B424" s="7" t="s">
        <v>0</v>
      </c>
      <c r="C424" s="7" t="s">
        <v>87</v>
      </c>
      <c r="D424" s="45">
        <f t="shared" si="124"/>
        <v>0.4461069323001607</v>
      </c>
      <c r="E424" s="2">
        <v>460211</v>
      </c>
      <c r="F424" s="2">
        <v>243927</v>
      </c>
      <c r="G424" s="2">
        <v>-83803</v>
      </c>
      <c r="H424" s="18">
        <f t="shared" si="125"/>
        <v>-34.35577037392335</v>
      </c>
      <c r="I424" s="2">
        <v>-490</v>
      </c>
      <c r="J424" s="18">
        <f t="shared" si="126"/>
        <v>-0.20087977140701932</v>
      </c>
      <c r="K424" s="2">
        <v>-55101</v>
      </c>
      <c r="L424" s="18">
        <f t="shared" si="127"/>
        <v>-22.5891352740779</v>
      </c>
      <c r="M424" s="2">
        <v>0</v>
      </c>
      <c r="N424" s="18">
        <f t="shared" si="128"/>
        <v>0</v>
      </c>
      <c r="O424" s="17">
        <v>104533</v>
      </c>
      <c r="P424" s="18">
        <f t="shared" si="129"/>
        <v>42.85421458059174</v>
      </c>
    </row>
    <row r="425" spans="1:16" ht="12.75" customHeight="1">
      <c r="A425" s="4">
        <f t="shared" si="123"/>
        <v>20</v>
      </c>
      <c r="B425" s="7" t="s">
        <v>18</v>
      </c>
      <c r="C425" s="7" t="s">
        <v>89</v>
      </c>
      <c r="D425" s="45">
        <f t="shared" si="124"/>
        <v>0.39651870814048823</v>
      </c>
      <c r="E425" s="2">
        <v>409055</v>
      </c>
      <c r="F425" s="2">
        <v>318620</v>
      </c>
      <c r="G425" s="2">
        <v>-204441</v>
      </c>
      <c r="H425" s="18">
        <f t="shared" si="125"/>
        <v>-64.16452200112987</v>
      </c>
      <c r="I425" s="2">
        <v>-141913</v>
      </c>
      <c r="J425" s="18">
        <f t="shared" si="126"/>
        <v>-44.53989077898437</v>
      </c>
      <c r="K425" s="2">
        <v>-25361</v>
      </c>
      <c r="L425" s="18">
        <f t="shared" si="127"/>
        <v>-7.959638440775846</v>
      </c>
      <c r="M425" s="2">
        <v>0</v>
      </c>
      <c r="N425" s="18">
        <f t="shared" si="128"/>
        <v>0</v>
      </c>
      <c r="O425" s="17">
        <v>-53095</v>
      </c>
      <c r="P425" s="18">
        <f t="shared" si="129"/>
        <v>-16.664051220890087</v>
      </c>
    </row>
    <row r="426" spans="1:16" s="3" customFormat="1" ht="12.75" customHeight="1">
      <c r="A426" s="4"/>
      <c r="B426" s="24" t="s">
        <v>161</v>
      </c>
      <c r="C426" s="23"/>
      <c r="D426" s="46">
        <f t="shared" si="124"/>
        <v>100</v>
      </c>
      <c r="E426" s="20">
        <v>103161589</v>
      </c>
      <c r="F426" s="20">
        <v>58422778</v>
      </c>
      <c r="G426" s="20">
        <v>-13887544</v>
      </c>
      <c r="H426" s="21">
        <v>-23.770769681647113</v>
      </c>
      <c r="I426" s="20">
        <v>-12278285</v>
      </c>
      <c r="J426" s="21">
        <v>-21.016263553917277</v>
      </c>
      <c r="K426" s="20">
        <v>-29949764</v>
      </c>
      <c r="L426" s="21">
        <v>-51.2638478094965</v>
      </c>
      <c r="M426" s="20">
        <v>303426</v>
      </c>
      <c r="N426" s="21">
        <v>0.5193624993320243</v>
      </c>
      <c r="O426" s="22">
        <v>2610611</v>
      </c>
      <c r="P426" s="21">
        <v>4.46848145427114</v>
      </c>
    </row>
    <row r="427" spans="2:16" ht="12.75" customHeight="1">
      <c r="B427" s="29"/>
      <c r="C427" s="15"/>
      <c r="D427" s="15"/>
      <c r="E427" s="2"/>
      <c r="F427" s="2"/>
      <c r="G427" s="2"/>
      <c r="H427" s="18"/>
      <c r="I427" s="2"/>
      <c r="J427" s="18"/>
      <c r="K427" s="2"/>
      <c r="L427" s="18"/>
      <c r="M427" s="2"/>
      <c r="N427" s="18"/>
      <c r="O427" s="17"/>
      <c r="P427" s="18"/>
    </row>
    <row r="428" spans="2:16" ht="12.75" customHeight="1">
      <c r="B428" s="29"/>
      <c r="C428" s="15"/>
      <c r="D428" s="15"/>
      <c r="E428" s="2"/>
      <c r="F428" s="2"/>
      <c r="G428" s="2"/>
      <c r="H428" s="18"/>
      <c r="I428" s="2"/>
      <c r="J428" s="18"/>
      <c r="K428" s="2"/>
      <c r="L428" s="18"/>
      <c r="M428" s="2"/>
      <c r="N428" s="18"/>
      <c r="O428" s="17"/>
      <c r="P428" s="18"/>
    </row>
    <row r="429" spans="2:16" ht="12.75" customHeight="1">
      <c r="B429" s="28" t="s">
        <v>180</v>
      </c>
      <c r="C429" s="15"/>
      <c r="D429" s="15"/>
      <c r="E429" s="2"/>
      <c r="F429" s="2"/>
      <c r="G429" s="2"/>
      <c r="H429" s="18"/>
      <c r="I429" s="2"/>
      <c r="J429" s="18"/>
      <c r="K429" s="2"/>
      <c r="L429" s="18"/>
      <c r="M429" s="2"/>
      <c r="N429" s="18"/>
      <c r="O429" s="17"/>
      <c r="P429" s="18"/>
    </row>
    <row r="430" spans="1:16" ht="12.75" customHeight="1">
      <c r="A430" s="4">
        <f t="shared" si="123"/>
        <v>1</v>
      </c>
      <c r="B430" s="7" t="s">
        <v>0</v>
      </c>
      <c r="C430" s="7" t="s">
        <v>87</v>
      </c>
      <c r="D430" s="45">
        <f aca="true" t="shared" si="130" ref="D430:D475">(E430*100)/$E$475</f>
        <v>16.229154145868645</v>
      </c>
      <c r="E430" s="2">
        <v>49618956</v>
      </c>
      <c r="F430" s="2">
        <v>49015664</v>
      </c>
      <c r="G430" s="2">
        <v>-36125304</v>
      </c>
      <c r="H430" s="18">
        <f aca="true" t="shared" si="131" ref="H430:H450">+(G430*100)/F430</f>
        <v>-73.70154977396614</v>
      </c>
      <c r="I430" s="2">
        <v>-3405940</v>
      </c>
      <c r="J430" s="18">
        <f aca="true" t="shared" si="132" ref="J430:J450">+(I430*100)/F430</f>
        <v>-6.948676651610799</v>
      </c>
      <c r="K430" s="2">
        <v>-11232122</v>
      </c>
      <c r="L430" s="18">
        <f aca="true" t="shared" si="133" ref="L430:L450">+(K430*100)/F430</f>
        <v>-22.915372522547077</v>
      </c>
      <c r="M430" s="2">
        <v>4947</v>
      </c>
      <c r="N430" s="18">
        <f aca="true" t="shared" si="134" ref="N430:N450">+(M430*100)/F430</f>
        <v>0.010092692001479364</v>
      </c>
      <c r="O430" s="17">
        <v>-1742755</v>
      </c>
      <c r="P430" s="18">
        <f aca="true" t="shared" si="135" ref="P430:P450">+(O430*100)/F430</f>
        <v>-3.555506256122533</v>
      </c>
    </row>
    <row r="431" spans="1:16" ht="12.75" customHeight="1">
      <c r="A431" s="4">
        <f t="shared" si="123"/>
        <v>2</v>
      </c>
      <c r="B431" s="7" t="s">
        <v>18</v>
      </c>
      <c r="C431" s="7" t="s">
        <v>85</v>
      </c>
      <c r="D431" s="45">
        <f t="shared" si="130"/>
        <v>8.185526658138736</v>
      </c>
      <c r="E431" s="2">
        <v>25026399</v>
      </c>
      <c r="F431" s="2">
        <v>23404172</v>
      </c>
      <c r="G431" s="2">
        <v>-3549314</v>
      </c>
      <c r="H431" s="18">
        <f t="shared" si="131"/>
        <v>-15.165304715757514</v>
      </c>
      <c r="I431" s="2">
        <v>-10086502</v>
      </c>
      <c r="J431" s="18">
        <f t="shared" si="132"/>
        <v>-43.09702560722934</v>
      </c>
      <c r="K431" s="2">
        <v>-4405400</v>
      </c>
      <c r="L431" s="18">
        <f t="shared" si="133"/>
        <v>-18.823139737650195</v>
      </c>
      <c r="M431" s="2">
        <v>0</v>
      </c>
      <c r="N431" s="18">
        <f t="shared" si="134"/>
        <v>0</v>
      </c>
      <c r="O431" s="17">
        <v>5362956</v>
      </c>
      <c r="P431" s="18">
        <f t="shared" si="135"/>
        <v>22.914529939362946</v>
      </c>
    </row>
    <row r="432" spans="1:16" ht="12.75" customHeight="1">
      <c r="A432" s="4">
        <f t="shared" si="123"/>
        <v>3</v>
      </c>
      <c r="B432" s="7" t="s">
        <v>18</v>
      </c>
      <c r="C432" s="7" t="s">
        <v>89</v>
      </c>
      <c r="D432" s="45">
        <f t="shared" si="130"/>
        <v>7.416088626076742</v>
      </c>
      <c r="E432" s="2">
        <v>22673922</v>
      </c>
      <c r="F432" s="2">
        <v>16791062</v>
      </c>
      <c r="G432" s="2">
        <v>-11775709</v>
      </c>
      <c r="H432" s="18">
        <f t="shared" si="131"/>
        <v>-70.13081721692171</v>
      </c>
      <c r="I432" s="2">
        <v>-2105184</v>
      </c>
      <c r="J432" s="18">
        <f t="shared" si="132"/>
        <v>-12.537527405949666</v>
      </c>
      <c r="K432" s="2">
        <v>-2275149</v>
      </c>
      <c r="L432" s="18">
        <f t="shared" si="133"/>
        <v>-13.549762367621536</v>
      </c>
      <c r="M432" s="2">
        <v>137832</v>
      </c>
      <c r="N432" s="18">
        <f t="shared" si="134"/>
        <v>0.8208652913079589</v>
      </c>
      <c r="O432" s="17">
        <v>772852</v>
      </c>
      <c r="P432" s="18">
        <f t="shared" si="135"/>
        <v>4.602758300815041</v>
      </c>
    </row>
    <row r="433" spans="1:16" ht="12.75" customHeight="1">
      <c r="A433" s="4">
        <f t="shared" si="123"/>
        <v>4</v>
      </c>
      <c r="B433" s="7" t="s">
        <v>0</v>
      </c>
      <c r="C433" s="7" t="s">
        <v>86</v>
      </c>
      <c r="D433" s="45">
        <f t="shared" si="130"/>
        <v>7.111851979699681</v>
      </c>
      <c r="E433" s="2">
        <v>21743750</v>
      </c>
      <c r="F433" s="2">
        <v>21532984</v>
      </c>
      <c r="G433" s="2">
        <v>-17739416</v>
      </c>
      <c r="H433" s="18">
        <f t="shared" si="131"/>
        <v>-82.38252533880116</v>
      </c>
      <c r="I433" s="2">
        <v>-842200</v>
      </c>
      <c r="J433" s="18">
        <f t="shared" si="132"/>
        <v>-3.911208962027743</v>
      </c>
      <c r="K433" s="2">
        <v>-3892417</v>
      </c>
      <c r="L433" s="18">
        <f t="shared" si="133"/>
        <v>-18.0765331920555</v>
      </c>
      <c r="M433" s="2">
        <v>0</v>
      </c>
      <c r="N433" s="18">
        <f t="shared" si="134"/>
        <v>0</v>
      </c>
      <c r="O433" s="17">
        <v>-941049</v>
      </c>
      <c r="P433" s="18">
        <f t="shared" si="135"/>
        <v>-4.3702674928844045</v>
      </c>
    </row>
    <row r="434" spans="1:16" ht="12.75" customHeight="1">
      <c r="A434" s="4">
        <f aca="true" t="shared" si="136" ref="A434:A474">+A433+1</f>
        <v>5</v>
      </c>
      <c r="B434" s="7" t="s">
        <v>0</v>
      </c>
      <c r="C434" s="7" t="s">
        <v>67</v>
      </c>
      <c r="D434" s="45">
        <f t="shared" si="130"/>
        <v>4.730392312143531</v>
      </c>
      <c r="E434" s="2">
        <v>14462684</v>
      </c>
      <c r="F434" s="2">
        <v>13707425</v>
      </c>
      <c r="G434" s="2">
        <v>-7246253</v>
      </c>
      <c r="H434" s="18">
        <f t="shared" si="131"/>
        <v>-52.86370707846295</v>
      </c>
      <c r="I434" s="2">
        <v>-2141282</v>
      </c>
      <c r="J434" s="18">
        <f t="shared" si="132"/>
        <v>-15.621329316045866</v>
      </c>
      <c r="K434" s="2">
        <v>-3898291</v>
      </c>
      <c r="L434" s="18">
        <f t="shared" si="133"/>
        <v>-28.43926558051567</v>
      </c>
      <c r="M434" s="2">
        <v>0</v>
      </c>
      <c r="N434" s="18">
        <f t="shared" si="134"/>
        <v>0</v>
      </c>
      <c r="O434" s="17">
        <v>421599</v>
      </c>
      <c r="P434" s="18">
        <f t="shared" si="135"/>
        <v>3.075698024975515</v>
      </c>
    </row>
    <row r="435" spans="1:16" ht="12.75" customHeight="1">
      <c r="A435" s="4">
        <f t="shared" si="136"/>
        <v>6</v>
      </c>
      <c r="B435" s="7" t="s">
        <v>18</v>
      </c>
      <c r="C435" s="7" t="s">
        <v>108</v>
      </c>
      <c r="D435" s="45">
        <f t="shared" si="130"/>
        <v>3.755611911496027</v>
      </c>
      <c r="E435" s="2">
        <v>11482394</v>
      </c>
      <c r="F435" s="2">
        <v>11476457</v>
      </c>
      <c r="G435" s="2">
        <v>-1985212</v>
      </c>
      <c r="H435" s="18">
        <f t="shared" si="131"/>
        <v>-17.29812606800165</v>
      </c>
      <c r="I435" s="2">
        <v>0</v>
      </c>
      <c r="J435" s="18">
        <f t="shared" si="132"/>
        <v>0</v>
      </c>
      <c r="K435" s="2">
        <v>-1565212</v>
      </c>
      <c r="L435" s="18">
        <f t="shared" si="133"/>
        <v>-13.638460022984445</v>
      </c>
      <c r="M435" s="2">
        <v>0</v>
      </c>
      <c r="N435" s="18">
        <f t="shared" si="134"/>
        <v>0</v>
      </c>
      <c r="O435" s="17">
        <v>7926033</v>
      </c>
      <c r="P435" s="18">
        <f t="shared" si="135"/>
        <v>69.0634139090139</v>
      </c>
    </row>
    <row r="436" spans="1:16" ht="12.75" customHeight="1">
      <c r="A436" s="4">
        <f t="shared" si="136"/>
        <v>7</v>
      </c>
      <c r="B436" s="7" t="s">
        <v>18</v>
      </c>
      <c r="C436" s="7" t="s">
        <v>134</v>
      </c>
      <c r="D436" s="45">
        <f t="shared" si="130"/>
        <v>3.548104301859382</v>
      </c>
      <c r="E436" s="2">
        <v>10847961</v>
      </c>
      <c r="F436" s="2">
        <v>8274375</v>
      </c>
      <c r="G436" s="2">
        <v>-1556166</v>
      </c>
      <c r="H436" s="18">
        <f t="shared" si="131"/>
        <v>-18.80705189213687</v>
      </c>
      <c r="I436" s="2">
        <v>-5769381</v>
      </c>
      <c r="J436" s="18">
        <f t="shared" si="132"/>
        <v>-69.7258826195332</v>
      </c>
      <c r="K436" s="2">
        <v>-1602931</v>
      </c>
      <c r="L436" s="18">
        <f t="shared" si="133"/>
        <v>-19.372230531006874</v>
      </c>
      <c r="M436" s="2">
        <v>0</v>
      </c>
      <c r="N436" s="18">
        <f t="shared" si="134"/>
        <v>0</v>
      </c>
      <c r="O436" s="17">
        <v>-654103</v>
      </c>
      <c r="P436" s="18">
        <f t="shared" si="135"/>
        <v>-7.9051650426769395</v>
      </c>
    </row>
    <row r="437" spans="1:16" ht="12.75" customHeight="1">
      <c r="A437" s="4">
        <f t="shared" si="136"/>
        <v>8</v>
      </c>
      <c r="B437" s="7" t="s">
        <v>18</v>
      </c>
      <c r="C437" s="7" t="s">
        <v>90</v>
      </c>
      <c r="D437" s="45">
        <f t="shared" si="130"/>
        <v>3.2723556207863678</v>
      </c>
      <c r="E437" s="2">
        <v>10004888</v>
      </c>
      <c r="F437" s="2">
        <v>8613997</v>
      </c>
      <c r="G437" s="2">
        <v>-4484291</v>
      </c>
      <c r="H437" s="18">
        <f t="shared" si="131"/>
        <v>-52.05819087236738</v>
      </c>
      <c r="I437" s="2">
        <v>-3038592</v>
      </c>
      <c r="J437" s="18">
        <f t="shared" si="132"/>
        <v>-35.27505291678184</v>
      </c>
      <c r="K437" s="2">
        <v>-1002624</v>
      </c>
      <c r="L437" s="18">
        <f t="shared" si="133"/>
        <v>-11.639474682891112</v>
      </c>
      <c r="M437" s="2">
        <v>0</v>
      </c>
      <c r="N437" s="18">
        <f t="shared" si="134"/>
        <v>0</v>
      </c>
      <c r="O437" s="17">
        <v>88490</v>
      </c>
      <c r="P437" s="18">
        <f t="shared" si="135"/>
        <v>1.0272815279596685</v>
      </c>
    </row>
    <row r="438" spans="1:16" ht="12.75" customHeight="1">
      <c r="A438" s="4">
        <f t="shared" si="136"/>
        <v>9</v>
      </c>
      <c r="B438" s="7" t="s">
        <v>0</v>
      </c>
      <c r="C438" s="10" t="s">
        <v>29</v>
      </c>
      <c r="D438" s="45">
        <f t="shared" si="130"/>
        <v>2.530597022928964</v>
      </c>
      <c r="E438" s="2">
        <v>7737038</v>
      </c>
      <c r="F438" s="2">
        <v>7615642</v>
      </c>
      <c r="G438" s="2">
        <v>-1420158</v>
      </c>
      <c r="H438" s="18">
        <f t="shared" si="131"/>
        <v>-18.647909132283267</v>
      </c>
      <c r="I438" s="2">
        <v>-5274321</v>
      </c>
      <c r="J438" s="18">
        <f t="shared" si="132"/>
        <v>-69.25641987898065</v>
      </c>
      <c r="K438" s="2">
        <v>-1099033</v>
      </c>
      <c r="L438" s="18">
        <f t="shared" si="133"/>
        <v>-14.43125871725588</v>
      </c>
      <c r="M438" s="2">
        <v>0</v>
      </c>
      <c r="N438" s="18">
        <f t="shared" si="134"/>
        <v>0</v>
      </c>
      <c r="O438" s="17">
        <v>-177870</v>
      </c>
      <c r="P438" s="18">
        <f t="shared" si="135"/>
        <v>-2.3355877285198017</v>
      </c>
    </row>
    <row r="439" spans="1:16" ht="12.75" customHeight="1">
      <c r="A439" s="4">
        <f t="shared" si="136"/>
        <v>10</v>
      </c>
      <c r="B439" s="7" t="s">
        <v>0</v>
      </c>
      <c r="C439" s="7" t="s">
        <v>63</v>
      </c>
      <c r="D439" s="45">
        <f t="shared" si="130"/>
        <v>2.2370443038835224</v>
      </c>
      <c r="E439" s="2">
        <v>6839531</v>
      </c>
      <c r="F439" s="2">
        <v>6641379</v>
      </c>
      <c r="G439" s="2">
        <v>-1743181</v>
      </c>
      <c r="H439" s="18">
        <f t="shared" si="131"/>
        <v>-26.247274850599553</v>
      </c>
      <c r="I439" s="2">
        <v>-2716123</v>
      </c>
      <c r="J439" s="18">
        <f t="shared" si="132"/>
        <v>-40.89697335447954</v>
      </c>
      <c r="K439" s="2">
        <v>-1780227</v>
      </c>
      <c r="L439" s="18">
        <f t="shared" si="133"/>
        <v>-26.805080691826202</v>
      </c>
      <c r="M439" s="2">
        <v>0</v>
      </c>
      <c r="N439" s="18">
        <f t="shared" si="134"/>
        <v>0</v>
      </c>
      <c r="O439" s="17">
        <v>401848</v>
      </c>
      <c r="P439" s="18">
        <f t="shared" si="135"/>
        <v>6.050671103094704</v>
      </c>
    </row>
    <row r="440" spans="1:16" ht="12.75" customHeight="1">
      <c r="A440" s="4">
        <f t="shared" si="136"/>
        <v>11</v>
      </c>
      <c r="B440" s="7" t="s">
        <v>23</v>
      </c>
      <c r="C440" s="7" t="s">
        <v>33</v>
      </c>
      <c r="D440" s="45">
        <f t="shared" si="130"/>
        <v>2.219177140303411</v>
      </c>
      <c r="E440" s="2">
        <v>6784904</v>
      </c>
      <c r="F440" s="2">
        <v>6470041</v>
      </c>
      <c r="G440" s="2">
        <v>-3260922</v>
      </c>
      <c r="H440" s="18">
        <f t="shared" si="131"/>
        <v>-50.40032976607103</v>
      </c>
      <c r="I440" s="2">
        <v>-1744891</v>
      </c>
      <c r="J440" s="18">
        <f t="shared" si="132"/>
        <v>-26.96877809584205</v>
      </c>
      <c r="K440" s="2">
        <v>-1387738</v>
      </c>
      <c r="L440" s="18">
        <f t="shared" si="133"/>
        <v>-21.44867397285427</v>
      </c>
      <c r="M440" s="2">
        <v>0</v>
      </c>
      <c r="N440" s="18">
        <f t="shared" si="134"/>
        <v>0</v>
      </c>
      <c r="O440" s="17">
        <v>76490</v>
      </c>
      <c r="P440" s="18">
        <f t="shared" si="135"/>
        <v>1.182218165232647</v>
      </c>
    </row>
    <row r="441" spans="1:16" ht="12.75" customHeight="1">
      <c r="A441" s="4">
        <f t="shared" si="136"/>
        <v>12</v>
      </c>
      <c r="B441" s="7" t="s">
        <v>18</v>
      </c>
      <c r="C441" s="7" t="s">
        <v>111</v>
      </c>
      <c r="D441" s="45">
        <f t="shared" si="130"/>
        <v>2.1613521212106126</v>
      </c>
      <c r="E441" s="2">
        <v>6608110</v>
      </c>
      <c r="F441" s="2">
        <v>4626746</v>
      </c>
      <c r="G441" s="2">
        <v>-783534</v>
      </c>
      <c r="H441" s="18">
        <f t="shared" si="131"/>
        <v>-16.934882528671338</v>
      </c>
      <c r="I441" s="2">
        <v>-2270046</v>
      </c>
      <c r="J441" s="18">
        <f t="shared" si="132"/>
        <v>-49.063553521200426</v>
      </c>
      <c r="K441" s="2">
        <v>-878251</v>
      </c>
      <c r="L441" s="18">
        <f t="shared" si="133"/>
        <v>-18.98204483237247</v>
      </c>
      <c r="M441" s="2">
        <v>0</v>
      </c>
      <c r="N441" s="18">
        <f t="shared" si="134"/>
        <v>0</v>
      </c>
      <c r="O441" s="17">
        <v>694915</v>
      </c>
      <c r="P441" s="18">
        <f t="shared" si="135"/>
        <v>15.019519117755761</v>
      </c>
    </row>
    <row r="442" spans="1:16" ht="12.75" customHeight="1">
      <c r="A442" s="4">
        <f t="shared" si="136"/>
        <v>13</v>
      </c>
      <c r="B442" s="7" t="s">
        <v>0</v>
      </c>
      <c r="C442" s="7" t="s">
        <v>151</v>
      </c>
      <c r="D442" s="45">
        <f t="shared" si="130"/>
        <v>1.8968761037066864</v>
      </c>
      <c r="E442" s="2">
        <v>5799502</v>
      </c>
      <c r="F442" s="2">
        <v>1630811</v>
      </c>
      <c r="G442" s="2">
        <v>-1017670</v>
      </c>
      <c r="H442" s="18">
        <f t="shared" si="131"/>
        <v>-62.4026941196742</v>
      </c>
      <c r="I442" s="2">
        <v>-33647</v>
      </c>
      <c r="J442" s="18">
        <f t="shared" si="132"/>
        <v>-2.063206588623697</v>
      </c>
      <c r="K442" s="2">
        <v>-582846</v>
      </c>
      <c r="L442" s="18">
        <f t="shared" si="133"/>
        <v>-35.739641196925945</v>
      </c>
      <c r="M442" s="2">
        <v>1250607</v>
      </c>
      <c r="N442" s="18">
        <f t="shared" si="134"/>
        <v>76.6862009147596</v>
      </c>
      <c r="O442" s="17">
        <v>1247255</v>
      </c>
      <c r="P442" s="18">
        <f t="shared" si="135"/>
        <v>76.48065900953574</v>
      </c>
    </row>
    <row r="443" spans="1:16" ht="12.75" customHeight="1">
      <c r="A443" s="4">
        <f t="shared" si="136"/>
        <v>14</v>
      </c>
      <c r="B443" s="7" t="s">
        <v>0</v>
      </c>
      <c r="C443" s="11" t="s">
        <v>150</v>
      </c>
      <c r="D443" s="45">
        <f t="shared" si="130"/>
        <v>1.8752446260393374</v>
      </c>
      <c r="E443" s="2">
        <v>5733366</v>
      </c>
      <c r="F443" s="2">
        <v>5042366</v>
      </c>
      <c r="G443" s="2">
        <v>-994987</v>
      </c>
      <c r="H443" s="18">
        <f t="shared" si="131"/>
        <v>-19.73254222323409</v>
      </c>
      <c r="I443" s="2">
        <v>-298635</v>
      </c>
      <c r="J443" s="18">
        <f t="shared" si="132"/>
        <v>-5.922517326191713</v>
      </c>
      <c r="K443" s="2">
        <v>-490953</v>
      </c>
      <c r="L443" s="18">
        <f t="shared" si="133"/>
        <v>-9.736560178297252</v>
      </c>
      <c r="M443" s="2">
        <v>1086</v>
      </c>
      <c r="N443" s="18">
        <f t="shared" si="134"/>
        <v>0.021537508383961023</v>
      </c>
      <c r="O443" s="17">
        <v>3258877</v>
      </c>
      <c r="P443" s="18">
        <f t="shared" si="135"/>
        <v>64.6299177806609</v>
      </c>
    </row>
    <row r="444" spans="1:16" ht="12.75" customHeight="1">
      <c r="A444" s="4">
        <f t="shared" si="136"/>
        <v>15</v>
      </c>
      <c r="B444" s="7" t="s">
        <v>0</v>
      </c>
      <c r="C444" s="7" t="s">
        <v>57</v>
      </c>
      <c r="D444" s="45">
        <f t="shared" si="130"/>
        <v>1.803429271490159</v>
      </c>
      <c r="E444" s="2">
        <v>5513798</v>
      </c>
      <c r="F444" s="2">
        <v>5230200</v>
      </c>
      <c r="G444" s="2">
        <v>-1335373</v>
      </c>
      <c r="H444" s="18">
        <f t="shared" si="131"/>
        <v>-25.53196818477305</v>
      </c>
      <c r="I444" s="2">
        <v>-2868494</v>
      </c>
      <c r="J444" s="18">
        <f t="shared" si="132"/>
        <v>-54.84482428970212</v>
      </c>
      <c r="K444" s="2">
        <v>-712643</v>
      </c>
      <c r="L444" s="18">
        <f t="shared" si="133"/>
        <v>-13.625540132308515</v>
      </c>
      <c r="M444" s="2">
        <v>2223</v>
      </c>
      <c r="N444" s="18">
        <f t="shared" si="134"/>
        <v>0.04250315475507629</v>
      </c>
      <c r="O444" s="17">
        <v>315913</v>
      </c>
      <c r="P444" s="18">
        <f t="shared" si="135"/>
        <v>6.040170547971397</v>
      </c>
    </row>
    <row r="445" spans="1:16" ht="12.75" customHeight="1">
      <c r="A445" s="4">
        <f t="shared" si="136"/>
        <v>16</v>
      </c>
      <c r="B445" s="7" t="s">
        <v>0</v>
      </c>
      <c r="C445" s="7" t="s">
        <v>142</v>
      </c>
      <c r="D445" s="45">
        <f t="shared" si="130"/>
        <v>1.7707465604941481</v>
      </c>
      <c r="E445" s="2">
        <v>5413874</v>
      </c>
      <c r="F445" s="2">
        <v>5317597</v>
      </c>
      <c r="G445" s="2">
        <v>-1513709</v>
      </c>
      <c r="H445" s="18">
        <f t="shared" si="131"/>
        <v>-28.46603456410856</v>
      </c>
      <c r="I445" s="2">
        <v>-1224393</v>
      </c>
      <c r="J445" s="18">
        <f t="shared" si="132"/>
        <v>-23.0253063554835</v>
      </c>
      <c r="K445" s="2">
        <v>-1153139</v>
      </c>
      <c r="L445" s="18">
        <f t="shared" si="133"/>
        <v>-21.685340201598578</v>
      </c>
      <c r="M445" s="2">
        <v>-21</v>
      </c>
      <c r="N445" s="18">
        <f t="shared" si="134"/>
        <v>-0.00039491522204484467</v>
      </c>
      <c r="O445" s="17">
        <v>1426335</v>
      </c>
      <c r="P445" s="18">
        <f t="shared" si="135"/>
        <v>26.82292396358731</v>
      </c>
    </row>
    <row r="446" spans="1:16" ht="12.75" customHeight="1">
      <c r="A446" s="4">
        <f t="shared" si="136"/>
        <v>17</v>
      </c>
      <c r="B446" s="7" t="s">
        <v>18</v>
      </c>
      <c r="C446" s="7" t="s">
        <v>92</v>
      </c>
      <c r="D446" s="45">
        <f t="shared" si="130"/>
        <v>1.7701329665044307</v>
      </c>
      <c r="E446" s="2">
        <v>5411998</v>
      </c>
      <c r="F446" s="2">
        <v>4779104</v>
      </c>
      <c r="G446" s="2">
        <v>-1862683</v>
      </c>
      <c r="H446" s="18">
        <f t="shared" si="131"/>
        <v>-38.97556947913249</v>
      </c>
      <c r="I446" s="2">
        <v>-1486957</v>
      </c>
      <c r="J446" s="18">
        <f t="shared" si="132"/>
        <v>-31.1137192243567</v>
      </c>
      <c r="K446" s="2">
        <v>-1110929</v>
      </c>
      <c r="L446" s="18">
        <f t="shared" si="133"/>
        <v>-23.245549793434083</v>
      </c>
      <c r="M446" s="2">
        <v>0</v>
      </c>
      <c r="N446" s="18">
        <f t="shared" si="134"/>
        <v>0</v>
      </c>
      <c r="O446" s="17">
        <v>318535</v>
      </c>
      <c r="P446" s="18">
        <f t="shared" si="135"/>
        <v>6.665161503076727</v>
      </c>
    </row>
    <row r="447" spans="1:16" ht="12.75" customHeight="1">
      <c r="A447" s="4">
        <f t="shared" si="136"/>
        <v>18</v>
      </c>
      <c r="B447" s="7" t="s">
        <v>18</v>
      </c>
      <c r="C447" s="7" t="s">
        <v>41</v>
      </c>
      <c r="D447" s="45">
        <f t="shared" si="130"/>
        <v>1.4973560951278835</v>
      </c>
      <c r="E447" s="2">
        <v>4578011</v>
      </c>
      <c r="F447" s="2">
        <v>3730647</v>
      </c>
      <c r="G447" s="2">
        <v>-2684038</v>
      </c>
      <c r="H447" s="18">
        <f t="shared" si="131"/>
        <v>-71.94564374490537</v>
      </c>
      <c r="I447" s="2">
        <v>-718971</v>
      </c>
      <c r="J447" s="18">
        <f t="shared" si="132"/>
        <v>-19.272019035840163</v>
      </c>
      <c r="K447" s="2">
        <v>-1272863</v>
      </c>
      <c r="L447" s="18">
        <f t="shared" si="133"/>
        <v>-34.11909515963317</v>
      </c>
      <c r="M447" s="2">
        <v>42144</v>
      </c>
      <c r="N447" s="18">
        <f t="shared" si="134"/>
        <v>1.1296700009408556</v>
      </c>
      <c r="O447" s="17">
        <v>-903081</v>
      </c>
      <c r="P447" s="18">
        <f t="shared" si="135"/>
        <v>-24.20708793943785</v>
      </c>
    </row>
    <row r="448" spans="1:16" ht="12.75" customHeight="1">
      <c r="A448" s="4">
        <f t="shared" si="136"/>
        <v>19</v>
      </c>
      <c r="B448" s="7" t="s">
        <v>0</v>
      </c>
      <c r="C448" s="7" t="s">
        <v>61</v>
      </c>
      <c r="D448" s="45">
        <f t="shared" si="130"/>
        <v>1.496963277227217</v>
      </c>
      <c r="E448" s="2">
        <v>4576810</v>
      </c>
      <c r="F448" s="2">
        <v>2656282</v>
      </c>
      <c r="G448" s="2">
        <v>-659010</v>
      </c>
      <c r="H448" s="18">
        <f t="shared" si="131"/>
        <v>-24.80948935391649</v>
      </c>
      <c r="I448" s="2">
        <v>-42220</v>
      </c>
      <c r="J448" s="18">
        <f t="shared" si="132"/>
        <v>-1.589439675456145</v>
      </c>
      <c r="K448" s="2">
        <v>-1496727</v>
      </c>
      <c r="L448" s="18">
        <f t="shared" si="133"/>
        <v>-56.34669059986854</v>
      </c>
      <c r="M448" s="2">
        <v>0</v>
      </c>
      <c r="N448" s="18">
        <f t="shared" si="134"/>
        <v>0</v>
      </c>
      <c r="O448" s="17">
        <v>458325</v>
      </c>
      <c r="P448" s="18">
        <f t="shared" si="135"/>
        <v>17.254380370758827</v>
      </c>
    </row>
    <row r="449" spans="1:16" ht="12.75" customHeight="1">
      <c r="A449" s="4">
        <f t="shared" si="136"/>
        <v>20</v>
      </c>
      <c r="B449" s="7" t="s">
        <v>0</v>
      </c>
      <c r="C449" s="7" t="s">
        <v>55</v>
      </c>
      <c r="D449" s="45">
        <f t="shared" si="130"/>
        <v>1.4885963540657245</v>
      </c>
      <c r="E449" s="2">
        <v>4551229</v>
      </c>
      <c r="F449" s="2">
        <v>4563040</v>
      </c>
      <c r="G449" s="2">
        <v>-3259181</v>
      </c>
      <c r="H449" s="18">
        <f t="shared" si="131"/>
        <v>-71.42565044356394</v>
      </c>
      <c r="I449" s="2">
        <v>-90438</v>
      </c>
      <c r="J449" s="18">
        <f t="shared" si="132"/>
        <v>-1.9819681615764928</v>
      </c>
      <c r="K449" s="2">
        <v>-983698</v>
      </c>
      <c r="L449" s="18">
        <f t="shared" si="133"/>
        <v>-21.55795259300817</v>
      </c>
      <c r="M449" s="2">
        <v>0</v>
      </c>
      <c r="N449" s="18">
        <f t="shared" si="134"/>
        <v>0</v>
      </c>
      <c r="O449" s="17">
        <v>229723</v>
      </c>
      <c r="P449" s="18">
        <f t="shared" si="135"/>
        <v>5.034428801851397</v>
      </c>
    </row>
    <row r="450" spans="1:16" ht="12.75" customHeight="1">
      <c r="A450" s="4">
        <f t="shared" si="136"/>
        <v>21</v>
      </c>
      <c r="B450" s="7" t="s">
        <v>43</v>
      </c>
      <c r="C450" s="7" t="s">
        <v>45</v>
      </c>
      <c r="D450" s="45">
        <f t="shared" si="130"/>
        <v>1.2589437579323828</v>
      </c>
      <c r="E450" s="2">
        <v>3849090</v>
      </c>
      <c r="F450" s="2">
        <v>3737513</v>
      </c>
      <c r="G450" s="2">
        <v>-2093733</v>
      </c>
      <c r="H450" s="18">
        <f t="shared" si="131"/>
        <v>-56.01941718998703</v>
      </c>
      <c r="I450" s="2">
        <v>-110647</v>
      </c>
      <c r="J450" s="18">
        <f t="shared" si="132"/>
        <v>-2.960444552299885</v>
      </c>
      <c r="K450" s="2">
        <v>-822660</v>
      </c>
      <c r="L450" s="18">
        <f t="shared" si="133"/>
        <v>-22.010893340036542</v>
      </c>
      <c r="M450" s="2">
        <v>0</v>
      </c>
      <c r="N450" s="18">
        <f t="shared" si="134"/>
        <v>0</v>
      </c>
      <c r="O450" s="17">
        <v>710473</v>
      </c>
      <c r="P450" s="18">
        <f t="shared" si="135"/>
        <v>19.00924491767654</v>
      </c>
    </row>
    <row r="451" spans="1:16" ht="12.75" customHeight="1">
      <c r="A451" s="4">
        <f t="shared" si="136"/>
        <v>22</v>
      </c>
      <c r="B451" s="7" t="s">
        <v>18</v>
      </c>
      <c r="C451" s="7" t="s">
        <v>113</v>
      </c>
      <c r="D451" s="45">
        <f t="shared" si="130"/>
        <v>1.2581895213970478</v>
      </c>
      <c r="E451" s="2">
        <v>3846784</v>
      </c>
      <c r="F451" s="2">
        <v>2787863</v>
      </c>
      <c r="G451" s="2">
        <v>-1840329</v>
      </c>
      <c r="H451" s="18">
        <f aca="true" t="shared" si="137" ref="H451:H474">+(G451*100)/F451</f>
        <v>-66.01217491677318</v>
      </c>
      <c r="I451" s="2">
        <v>-960057</v>
      </c>
      <c r="J451" s="18">
        <f aca="true" t="shared" si="138" ref="J451:J474">+(I451*100)/F451</f>
        <v>-34.43702219226698</v>
      </c>
      <c r="K451" s="2">
        <v>-607786</v>
      </c>
      <c r="L451" s="18">
        <f aca="true" t="shared" si="139" ref="L451:L474">+(K451*100)/F451</f>
        <v>-21.801143026038222</v>
      </c>
      <c r="M451" s="2">
        <v>0</v>
      </c>
      <c r="N451" s="18">
        <f aca="true" t="shared" si="140" ref="N451:N474">+(M451*100)/F451</f>
        <v>0</v>
      </c>
      <c r="O451" s="17">
        <v>-620309</v>
      </c>
      <c r="P451" s="18">
        <f aca="true" t="shared" si="141" ref="P451:P474">+(O451*100)/F451</f>
        <v>-22.250340135078375</v>
      </c>
    </row>
    <row r="452" spans="1:16" ht="12.75" customHeight="1">
      <c r="A452" s="4">
        <f t="shared" si="136"/>
        <v>23</v>
      </c>
      <c r="B452" s="7" t="s">
        <v>18</v>
      </c>
      <c r="C452" s="19" t="s">
        <v>155</v>
      </c>
      <c r="D452" s="45">
        <f t="shared" si="130"/>
        <v>1.2545112282156186</v>
      </c>
      <c r="E452" s="2">
        <v>3835538</v>
      </c>
      <c r="F452" s="2">
        <v>3801303</v>
      </c>
      <c r="G452" s="2">
        <v>-2984021</v>
      </c>
      <c r="H452" s="18">
        <f t="shared" si="137"/>
        <v>-78.49995120094347</v>
      </c>
      <c r="I452" s="2">
        <v>-44129</v>
      </c>
      <c r="J452" s="18">
        <f t="shared" si="138"/>
        <v>-1.160891410129632</v>
      </c>
      <c r="K452" s="2">
        <v>-439017</v>
      </c>
      <c r="L452" s="18">
        <f t="shared" si="139"/>
        <v>-11.549118815311486</v>
      </c>
      <c r="M452" s="2">
        <v>0</v>
      </c>
      <c r="N452" s="18">
        <f t="shared" si="140"/>
        <v>0</v>
      </c>
      <c r="O452" s="17">
        <v>334136</v>
      </c>
      <c r="P452" s="18">
        <f t="shared" si="141"/>
        <v>8.790038573615416</v>
      </c>
    </row>
    <row r="453" spans="1:16" ht="12.75" customHeight="1">
      <c r="A453" s="4">
        <f t="shared" si="136"/>
        <v>24</v>
      </c>
      <c r="B453" s="7" t="s">
        <v>0</v>
      </c>
      <c r="C453" s="7" t="s">
        <v>47</v>
      </c>
      <c r="D453" s="45">
        <f t="shared" si="130"/>
        <v>1.101616100269317</v>
      </c>
      <c r="E453" s="2">
        <v>3368077</v>
      </c>
      <c r="F453" s="2">
        <v>3191041</v>
      </c>
      <c r="G453" s="2">
        <v>-4061218</v>
      </c>
      <c r="H453" s="18">
        <f t="shared" si="137"/>
        <v>-127.26937698387454</v>
      </c>
      <c r="I453" s="2">
        <v>-2640537</v>
      </c>
      <c r="J453" s="18">
        <f t="shared" si="138"/>
        <v>-82.74845105406041</v>
      </c>
      <c r="K453" s="2">
        <v>0</v>
      </c>
      <c r="L453" s="18">
        <f t="shared" si="139"/>
        <v>0</v>
      </c>
      <c r="M453" s="2">
        <v>0</v>
      </c>
      <c r="N453" s="18">
        <f t="shared" si="140"/>
        <v>0</v>
      </c>
      <c r="O453" s="17">
        <v>-3510714</v>
      </c>
      <c r="P453" s="18">
        <f t="shared" si="141"/>
        <v>-110.01782803793496</v>
      </c>
    </row>
    <row r="454" spans="1:16" ht="12.75" customHeight="1">
      <c r="A454" s="4">
        <f t="shared" si="136"/>
        <v>25</v>
      </c>
      <c r="B454" s="7" t="s">
        <v>18</v>
      </c>
      <c r="C454" s="7" t="s">
        <v>50</v>
      </c>
      <c r="D454" s="45">
        <f t="shared" si="130"/>
        <v>1.0962572922056022</v>
      </c>
      <c r="E454" s="2">
        <v>3351693</v>
      </c>
      <c r="F454" s="2">
        <v>3262174</v>
      </c>
      <c r="G454" s="2">
        <v>-254313</v>
      </c>
      <c r="H454" s="18">
        <f t="shared" si="137"/>
        <v>-7.795813466724951</v>
      </c>
      <c r="I454" s="2">
        <v>-1187437</v>
      </c>
      <c r="J454" s="18">
        <f t="shared" si="138"/>
        <v>-36.40017362654475</v>
      </c>
      <c r="K454" s="2">
        <v>-276122</v>
      </c>
      <c r="L454" s="18">
        <f t="shared" si="139"/>
        <v>-8.464355365471002</v>
      </c>
      <c r="M454" s="2">
        <v>0</v>
      </c>
      <c r="N454" s="18">
        <f t="shared" si="140"/>
        <v>0</v>
      </c>
      <c r="O454" s="17">
        <v>1544302</v>
      </c>
      <c r="P454" s="18">
        <f t="shared" si="141"/>
        <v>47.33965754125929</v>
      </c>
    </row>
    <row r="455" spans="1:16" ht="12.75" customHeight="1">
      <c r="A455" s="4">
        <f t="shared" si="136"/>
        <v>26</v>
      </c>
      <c r="B455" s="7" t="s">
        <v>18</v>
      </c>
      <c r="C455" s="7" t="s">
        <v>144</v>
      </c>
      <c r="D455" s="45">
        <f t="shared" si="130"/>
        <v>1.0897533921600109</v>
      </c>
      <c r="E455" s="2">
        <v>3331808</v>
      </c>
      <c r="F455" s="2">
        <v>2164005</v>
      </c>
      <c r="G455" s="2">
        <v>-783599</v>
      </c>
      <c r="H455" s="18">
        <f t="shared" si="137"/>
        <v>-36.21059101064924</v>
      </c>
      <c r="I455" s="2">
        <v>-713594</v>
      </c>
      <c r="J455" s="18">
        <f t="shared" si="138"/>
        <v>-32.97561696946172</v>
      </c>
      <c r="K455" s="2">
        <v>-350720</v>
      </c>
      <c r="L455" s="18">
        <f t="shared" si="139"/>
        <v>-16.20698658274819</v>
      </c>
      <c r="M455" s="2">
        <v>0</v>
      </c>
      <c r="N455" s="18">
        <f t="shared" si="140"/>
        <v>0</v>
      </c>
      <c r="O455" s="17">
        <v>316092</v>
      </c>
      <c r="P455" s="18">
        <f t="shared" si="141"/>
        <v>14.606805437140856</v>
      </c>
    </row>
    <row r="456" spans="1:16" ht="12.75" customHeight="1">
      <c r="A456" s="4">
        <f t="shared" si="136"/>
        <v>27</v>
      </c>
      <c r="B456" s="7" t="s">
        <v>18</v>
      </c>
      <c r="C456" s="7" t="s">
        <v>88</v>
      </c>
      <c r="D456" s="45">
        <f t="shared" si="130"/>
        <v>1.071087836826754</v>
      </c>
      <c r="E456" s="2">
        <v>3274740</v>
      </c>
      <c r="F456" s="2">
        <v>3228652</v>
      </c>
      <c r="G456" s="2">
        <v>-1067848</v>
      </c>
      <c r="H456" s="18">
        <f t="shared" si="137"/>
        <v>-33.07411266373706</v>
      </c>
      <c r="I456" s="2">
        <v>-3314671</v>
      </c>
      <c r="J456" s="18">
        <f t="shared" si="138"/>
        <v>-102.66423882165064</v>
      </c>
      <c r="K456" s="2">
        <v>-140388</v>
      </c>
      <c r="L456" s="18">
        <f t="shared" si="139"/>
        <v>-4.348192372544331</v>
      </c>
      <c r="M456" s="2">
        <v>0</v>
      </c>
      <c r="N456" s="18">
        <f t="shared" si="140"/>
        <v>0</v>
      </c>
      <c r="O456" s="17">
        <v>-1294255</v>
      </c>
      <c r="P456" s="18">
        <f t="shared" si="141"/>
        <v>-40.08654385793204</v>
      </c>
    </row>
    <row r="457" spans="1:16" ht="12.75" customHeight="1">
      <c r="A457" s="4">
        <f t="shared" si="136"/>
        <v>28</v>
      </c>
      <c r="B457" s="7" t="s">
        <v>0</v>
      </c>
      <c r="C457" s="11" t="s">
        <v>98</v>
      </c>
      <c r="D457" s="45">
        <f t="shared" si="130"/>
        <v>1.0213981713087108</v>
      </c>
      <c r="E457" s="2">
        <v>3122819</v>
      </c>
      <c r="F457" s="2">
        <v>1410090</v>
      </c>
      <c r="G457" s="2">
        <v>-657467</v>
      </c>
      <c r="H457" s="18">
        <f t="shared" si="137"/>
        <v>-46.625889127644335</v>
      </c>
      <c r="I457" s="2">
        <v>-483981</v>
      </c>
      <c r="J457" s="18">
        <f t="shared" si="138"/>
        <v>-34.32270280620386</v>
      </c>
      <c r="K457" s="2">
        <v>-909656</v>
      </c>
      <c r="L457" s="18">
        <f t="shared" si="139"/>
        <v>-64.5104922380841</v>
      </c>
      <c r="M457" s="2">
        <v>372628</v>
      </c>
      <c r="N457" s="18">
        <f t="shared" si="140"/>
        <v>26.425830975327816</v>
      </c>
      <c r="O457" s="17">
        <v>-268386</v>
      </c>
      <c r="P457" s="18">
        <f t="shared" si="141"/>
        <v>-19.033253196604473</v>
      </c>
    </row>
    <row r="458" spans="1:16" ht="12.75" customHeight="1">
      <c r="A458" s="4">
        <f t="shared" si="136"/>
        <v>29</v>
      </c>
      <c r="B458" s="7" t="s">
        <v>0</v>
      </c>
      <c r="C458" s="7" t="s">
        <v>46</v>
      </c>
      <c r="D458" s="45">
        <f t="shared" si="130"/>
        <v>0.9016014675572105</v>
      </c>
      <c r="E458" s="2">
        <v>2756553</v>
      </c>
      <c r="F458" s="2">
        <v>2885832</v>
      </c>
      <c r="G458" s="2">
        <v>-2193972</v>
      </c>
      <c r="H458" s="18">
        <f t="shared" si="137"/>
        <v>-76.02563142968822</v>
      </c>
      <c r="I458" s="2">
        <v>-3868</v>
      </c>
      <c r="J458" s="18">
        <f t="shared" si="138"/>
        <v>-0.13403413642928624</v>
      </c>
      <c r="K458" s="2">
        <v>-1110583</v>
      </c>
      <c r="L458" s="18">
        <f t="shared" si="139"/>
        <v>-38.48397966340383</v>
      </c>
      <c r="M458" s="2">
        <v>0</v>
      </c>
      <c r="N458" s="18">
        <f t="shared" si="140"/>
        <v>0</v>
      </c>
      <c r="O458" s="17">
        <v>-422591</v>
      </c>
      <c r="P458" s="18">
        <f t="shared" si="141"/>
        <v>-14.643645229521331</v>
      </c>
    </row>
    <row r="459" spans="1:16" ht="12.75" customHeight="1">
      <c r="A459" s="4">
        <f t="shared" si="136"/>
        <v>30</v>
      </c>
      <c r="B459" s="7" t="s">
        <v>18</v>
      </c>
      <c r="C459" s="7" t="s">
        <v>19</v>
      </c>
      <c r="D459" s="45">
        <f t="shared" si="130"/>
        <v>0.8747730842914506</v>
      </c>
      <c r="E459" s="2">
        <v>2674528</v>
      </c>
      <c r="F459" s="2">
        <v>2136694</v>
      </c>
      <c r="G459" s="2">
        <v>-597550</v>
      </c>
      <c r="H459" s="18">
        <f t="shared" si="137"/>
        <v>-27.966100901673332</v>
      </c>
      <c r="I459" s="2">
        <v>-429827</v>
      </c>
      <c r="J459" s="18">
        <f t="shared" si="138"/>
        <v>-20.11645092839686</v>
      </c>
      <c r="K459" s="2">
        <v>-451803</v>
      </c>
      <c r="L459" s="18">
        <f t="shared" si="139"/>
        <v>-21.14495571195501</v>
      </c>
      <c r="M459" s="2">
        <v>0</v>
      </c>
      <c r="N459" s="18">
        <f t="shared" si="140"/>
        <v>0</v>
      </c>
      <c r="O459" s="17">
        <v>657514</v>
      </c>
      <c r="P459" s="18">
        <f t="shared" si="141"/>
        <v>30.772492457974796</v>
      </c>
    </row>
    <row r="460" spans="1:16" ht="12.75" customHeight="1">
      <c r="A460" s="4">
        <f t="shared" si="136"/>
        <v>31</v>
      </c>
      <c r="B460" s="7" t="s">
        <v>0</v>
      </c>
      <c r="C460" s="7" t="s">
        <v>2</v>
      </c>
      <c r="D460" s="45">
        <f t="shared" si="130"/>
        <v>0.8666707653611317</v>
      </c>
      <c r="E460" s="2">
        <v>2649756</v>
      </c>
      <c r="F460" s="2">
        <v>736357</v>
      </c>
      <c r="G460" s="2">
        <v>-68550</v>
      </c>
      <c r="H460" s="18">
        <f t="shared" si="137"/>
        <v>-9.309343158277846</v>
      </c>
      <c r="I460" s="2">
        <v>-14138</v>
      </c>
      <c r="J460" s="18">
        <f t="shared" si="138"/>
        <v>-1.9199926122790982</v>
      </c>
      <c r="K460" s="2">
        <v>-663052</v>
      </c>
      <c r="L460" s="18">
        <f t="shared" si="139"/>
        <v>-90.04491028129019</v>
      </c>
      <c r="M460" s="2">
        <v>549746</v>
      </c>
      <c r="N460" s="18">
        <f t="shared" si="140"/>
        <v>74.65753703706218</v>
      </c>
      <c r="O460" s="17">
        <v>540363</v>
      </c>
      <c r="P460" s="18">
        <f t="shared" si="141"/>
        <v>73.38329098521506</v>
      </c>
    </row>
    <row r="461" spans="1:16" ht="12.75" customHeight="1">
      <c r="A461" s="4">
        <f t="shared" si="136"/>
        <v>32</v>
      </c>
      <c r="B461" s="7" t="s">
        <v>0</v>
      </c>
      <c r="C461" s="7" t="s">
        <v>15</v>
      </c>
      <c r="D461" s="45">
        <f t="shared" si="130"/>
        <v>0.8510100543687776</v>
      </c>
      <c r="E461" s="2">
        <v>2601875</v>
      </c>
      <c r="F461" s="2">
        <v>1170844</v>
      </c>
      <c r="G461" s="2">
        <v>-207468</v>
      </c>
      <c r="H461" s="18">
        <f t="shared" si="137"/>
        <v>-17.719525402188506</v>
      </c>
      <c r="I461" s="2">
        <v>-695210</v>
      </c>
      <c r="J461" s="18">
        <f t="shared" si="138"/>
        <v>-59.376825606143946</v>
      </c>
      <c r="K461" s="2">
        <v>-465256</v>
      </c>
      <c r="L461" s="18">
        <f t="shared" si="139"/>
        <v>-39.73680524476361</v>
      </c>
      <c r="M461" s="2">
        <v>307672</v>
      </c>
      <c r="N461" s="18">
        <f t="shared" si="140"/>
        <v>26.277796188048963</v>
      </c>
      <c r="O461" s="17">
        <v>110582</v>
      </c>
      <c r="P461" s="18">
        <f t="shared" si="141"/>
        <v>9.444639934952905</v>
      </c>
    </row>
    <row r="462" spans="1:16" ht="12.75" customHeight="1">
      <c r="A462" s="4">
        <f t="shared" si="136"/>
        <v>33</v>
      </c>
      <c r="B462" s="7" t="s">
        <v>18</v>
      </c>
      <c r="C462" s="7" t="s">
        <v>132</v>
      </c>
      <c r="D462" s="45">
        <f t="shared" si="130"/>
        <v>0.8076640218094592</v>
      </c>
      <c r="E462" s="2">
        <v>2469349</v>
      </c>
      <c r="F462" s="2">
        <v>1784545</v>
      </c>
      <c r="G462" s="2">
        <v>-765019</v>
      </c>
      <c r="H462" s="18">
        <f t="shared" si="137"/>
        <v>-42.86913470940772</v>
      </c>
      <c r="I462" s="2">
        <v>-316915</v>
      </c>
      <c r="J462" s="18">
        <f t="shared" si="138"/>
        <v>-17.758868507098448</v>
      </c>
      <c r="K462" s="2">
        <v>-653779</v>
      </c>
      <c r="L462" s="18">
        <f t="shared" si="139"/>
        <v>-36.635612999392</v>
      </c>
      <c r="M462" s="2">
        <v>0</v>
      </c>
      <c r="N462" s="18">
        <f t="shared" si="140"/>
        <v>0</v>
      </c>
      <c r="O462" s="17">
        <v>48832</v>
      </c>
      <c r="P462" s="18">
        <f t="shared" si="141"/>
        <v>2.7363837841018297</v>
      </c>
    </row>
    <row r="463" spans="1:16" ht="12.75" customHeight="1">
      <c r="A463" s="4">
        <f t="shared" si="136"/>
        <v>34</v>
      </c>
      <c r="B463" s="7" t="s">
        <v>23</v>
      </c>
      <c r="C463" s="7" t="s">
        <v>60</v>
      </c>
      <c r="D463" s="45">
        <f t="shared" si="130"/>
        <v>0.7079203284575168</v>
      </c>
      <c r="E463" s="2">
        <v>2164393</v>
      </c>
      <c r="F463" s="2">
        <v>2177163</v>
      </c>
      <c r="G463" s="2">
        <v>-244193</v>
      </c>
      <c r="H463" s="18">
        <f t="shared" si="137"/>
        <v>-11.216110139663407</v>
      </c>
      <c r="I463" s="2">
        <v>118949</v>
      </c>
      <c r="J463" s="18">
        <f t="shared" si="138"/>
        <v>5.463486197404604</v>
      </c>
      <c r="K463" s="2">
        <v>-439881</v>
      </c>
      <c r="L463" s="18">
        <f t="shared" si="139"/>
        <v>-20.204320944274727</v>
      </c>
      <c r="M463" s="2">
        <v>0</v>
      </c>
      <c r="N463" s="18">
        <f t="shared" si="140"/>
        <v>0</v>
      </c>
      <c r="O463" s="17">
        <v>1612038</v>
      </c>
      <c r="P463" s="18">
        <f t="shared" si="141"/>
        <v>74.04305511346647</v>
      </c>
    </row>
    <row r="464" spans="1:16" ht="12.75" customHeight="1">
      <c r="A464" s="4">
        <f t="shared" si="136"/>
        <v>35</v>
      </c>
      <c r="B464" s="7" t="s">
        <v>0</v>
      </c>
      <c r="C464" s="7" t="s">
        <v>34</v>
      </c>
      <c r="D464" s="45">
        <f t="shared" si="130"/>
        <v>0.6825503756822419</v>
      </c>
      <c r="E464" s="2">
        <v>2086827</v>
      </c>
      <c r="F464" s="2">
        <v>1423917</v>
      </c>
      <c r="G464" s="2">
        <v>-327194</v>
      </c>
      <c r="H464" s="18">
        <f t="shared" si="137"/>
        <v>-22.97844607515747</v>
      </c>
      <c r="I464" s="2">
        <v>-1354283</v>
      </c>
      <c r="J464" s="18">
        <f t="shared" si="138"/>
        <v>-95.10968687079374</v>
      </c>
      <c r="K464" s="2">
        <v>-282886</v>
      </c>
      <c r="L464" s="18">
        <f t="shared" si="139"/>
        <v>-19.86674785117391</v>
      </c>
      <c r="M464" s="2">
        <v>349322</v>
      </c>
      <c r="N464" s="18">
        <f t="shared" si="140"/>
        <v>24.532469238024408</v>
      </c>
      <c r="O464" s="17">
        <v>-191124</v>
      </c>
      <c r="P464" s="18">
        <f t="shared" si="141"/>
        <v>-13.422411559100706</v>
      </c>
    </row>
    <row r="465" spans="1:16" ht="12.75" customHeight="1">
      <c r="A465" s="4">
        <f t="shared" si="136"/>
        <v>36</v>
      </c>
      <c r="B465" s="7" t="s">
        <v>23</v>
      </c>
      <c r="C465" s="7" t="s">
        <v>31</v>
      </c>
      <c r="D465" s="45">
        <f t="shared" si="130"/>
        <v>0.663040310923905</v>
      </c>
      <c r="E465" s="2">
        <v>2027177</v>
      </c>
      <c r="F465" s="2">
        <v>1399050</v>
      </c>
      <c r="G465" s="2">
        <v>-745888</v>
      </c>
      <c r="H465" s="18">
        <f t="shared" si="137"/>
        <v>-53.31389156927916</v>
      </c>
      <c r="I465" s="2">
        <v>-603650</v>
      </c>
      <c r="J465" s="18">
        <f t="shared" si="138"/>
        <v>-43.14713555627033</v>
      </c>
      <c r="K465" s="2">
        <v>-674733</v>
      </c>
      <c r="L465" s="18">
        <f t="shared" si="139"/>
        <v>-48.22794038812051</v>
      </c>
      <c r="M465" s="2">
        <v>0</v>
      </c>
      <c r="N465" s="18">
        <f t="shared" si="140"/>
        <v>0</v>
      </c>
      <c r="O465" s="17">
        <v>-625221</v>
      </c>
      <c r="P465" s="18">
        <f t="shared" si="141"/>
        <v>-44.68896751366999</v>
      </c>
    </row>
    <row r="466" spans="1:16" ht="12.75" customHeight="1">
      <c r="A466" s="4">
        <f t="shared" si="136"/>
        <v>37</v>
      </c>
      <c r="B466" s="7" t="s">
        <v>43</v>
      </c>
      <c r="C466" s="7" t="s">
        <v>44</v>
      </c>
      <c r="D466" s="45">
        <f t="shared" si="130"/>
        <v>0.6424731375436245</v>
      </c>
      <c r="E466" s="2">
        <v>1964295</v>
      </c>
      <c r="F466" s="2">
        <v>1948391</v>
      </c>
      <c r="G466" s="2">
        <v>-1271612</v>
      </c>
      <c r="H466" s="18">
        <f t="shared" si="137"/>
        <v>-65.26472355908028</v>
      </c>
      <c r="I466" s="2">
        <v>-77860</v>
      </c>
      <c r="J466" s="18">
        <f t="shared" si="138"/>
        <v>-3.9961178223467466</v>
      </c>
      <c r="K466" s="2">
        <v>-903859</v>
      </c>
      <c r="L466" s="18">
        <f t="shared" si="139"/>
        <v>-46.39002130475865</v>
      </c>
      <c r="M466" s="2">
        <v>0</v>
      </c>
      <c r="N466" s="18">
        <f t="shared" si="140"/>
        <v>0</v>
      </c>
      <c r="O466" s="17">
        <v>-304940</v>
      </c>
      <c r="P466" s="18">
        <f t="shared" si="141"/>
        <v>-15.650862686185679</v>
      </c>
    </row>
    <row r="467" spans="1:16" ht="12.75" customHeight="1">
      <c r="A467" s="4">
        <f t="shared" si="136"/>
        <v>38</v>
      </c>
      <c r="B467" s="7" t="s">
        <v>18</v>
      </c>
      <c r="C467" s="7" t="s">
        <v>103</v>
      </c>
      <c r="D467" s="45">
        <f t="shared" si="130"/>
        <v>0.5532324986681233</v>
      </c>
      <c r="E467" s="2">
        <v>1691451</v>
      </c>
      <c r="F467" s="2">
        <v>1549353</v>
      </c>
      <c r="G467" s="2">
        <v>-816679</v>
      </c>
      <c r="H467" s="18">
        <f t="shared" si="137"/>
        <v>-52.71097032115986</v>
      </c>
      <c r="I467" s="2">
        <v>-108243</v>
      </c>
      <c r="J467" s="18">
        <f t="shared" si="138"/>
        <v>-6.9863355865319265</v>
      </c>
      <c r="K467" s="2">
        <v>-868239</v>
      </c>
      <c r="L467" s="18">
        <f t="shared" si="139"/>
        <v>-56.038811039188616</v>
      </c>
      <c r="M467" s="2">
        <v>0</v>
      </c>
      <c r="N467" s="18">
        <f t="shared" si="140"/>
        <v>0</v>
      </c>
      <c r="O467" s="17">
        <v>-243808</v>
      </c>
      <c r="P467" s="18">
        <f t="shared" si="141"/>
        <v>-15.736116946880408</v>
      </c>
    </row>
    <row r="468" spans="1:16" ht="12.75" customHeight="1">
      <c r="A468" s="4">
        <f t="shared" si="136"/>
        <v>39</v>
      </c>
      <c r="B468" s="7" t="s">
        <v>0</v>
      </c>
      <c r="C468" s="7" t="s">
        <v>69</v>
      </c>
      <c r="D468" s="45">
        <f t="shared" si="130"/>
        <v>0.5385068970662819</v>
      </c>
      <c r="E468" s="2">
        <v>1646429</v>
      </c>
      <c r="F468" s="2">
        <v>1640764</v>
      </c>
      <c r="G468" s="2">
        <v>-40905</v>
      </c>
      <c r="H468" s="18">
        <f t="shared" si="137"/>
        <v>-2.4930459225092703</v>
      </c>
      <c r="I468" s="2">
        <v>0</v>
      </c>
      <c r="J468" s="18">
        <f t="shared" si="138"/>
        <v>0</v>
      </c>
      <c r="K468" s="2">
        <v>-134999</v>
      </c>
      <c r="L468" s="18">
        <f t="shared" si="139"/>
        <v>-8.227813384496491</v>
      </c>
      <c r="M468" s="2">
        <v>0</v>
      </c>
      <c r="N468" s="18">
        <f t="shared" si="140"/>
        <v>0</v>
      </c>
      <c r="O468" s="17">
        <v>1464860</v>
      </c>
      <c r="P468" s="18">
        <f t="shared" si="141"/>
        <v>89.27914069299423</v>
      </c>
    </row>
    <row r="469" spans="1:16" ht="12.75" customHeight="1">
      <c r="A469" s="4">
        <f t="shared" si="136"/>
        <v>40</v>
      </c>
      <c r="B469" s="7" t="s">
        <v>18</v>
      </c>
      <c r="C469" s="7" t="s">
        <v>109</v>
      </c>
      <c r="D469" s="45">
        <f t="shared" si="130"/>
        <v>0.45213634734844044</v>
      </c>
      <c r="E469" s="2">
        <v>1382360</v>
      </c>
      <c r="F469" s="2">
        <v>803992</v>
      </c>
      <c r="G469" s="2">
        <v>-211567</v>
      </c>
      <c r="H469" s="18">
        <f t="shared" si="137"/>
        <v>-26.314565319057902</v>
      </c>
      <c r="I469" s="2">
        <v>-141037</v>
      </c>
      <c r="J469" s="18">
        <f t="shared" si="138"/>
        <v>-17.542089971044486</v>
      </c>
      <c r="K469" s="2">
        <v>-724084</v>
      </c>
      <c r="L469" s="18">
        <f t="shared" si="139"/>
        <v>-90.06109513527498</v>
      </c>
      <c r="M469" s="2">
        <v>0</v>
      </c>
      <c r="N469" s="18">
        <f t="shared" si="140"/>
        <v>0</v>
      </c>
      <c r="O469" s="17">
        <v>-272696</v>
      </c>
      <c r="P469" s="18">
        <f t="shared" si="141"/>
        <v>-33.91775042537736</v>
      </c>
    </row>
    <row r="470" spans="1:16" ht="12.75" customHeight="1">
      <c r="A470" s="4">
        <f t="shared" si="136"/>
        <v>41</v>
      </c>
      <c r="B470" s="7" t="s">
        <v>23</v>
      </c>
      <c r="C470" s="7" t="s">
        <v>62</v>
      </c>
      <c r="D470" s="45">
        <f t="shared" si="130"/>
        <v>0.3894385546635268</v>
      </c>
      <c r="E470" s="2">
        <v>1190668</v>
      </c>
      <c r="F470" s="2">
        <v>1190668</v>
      </c>
      <c r="G470" s="2">
        <v>-786830</v>
      </c>
      <c r="H470" s="18">
        <f t="shared" si="137"/>
        <v>-66.08307269532733</v>
      </c>
      <c r="I470" s="2">
        <v>-108152</v>
      </c>
      <c r="J470" s="18">
        <f t="shared" si="138"/>
        <v>-9.083304497979286</v>
      </c>
      <c r="K470" s="2">
        <v>-405813</v>
      </c>
      <c r="L470" s="18">
        <f t="shared" si="139"/>
        <v>-34.08280057917069</v>
      </c>
      <c r="M470" s="2">
        <v>0</v>
      </c>
      <c r="N470" s="18">
        <f t="shared" si="140"/>
        <v>0</v>
      </c>
      <c r="O470" s="17">
        <v>-110127</v>
      </c>
      <c r="P470" s="18">
        <f t="shared" si="141"/>
        <v>-9.249177772477298</v>
      </c>
    </row>
    <row r="471" spans="1:16" ht="12.75" customHeight="1">
      <c r="A471" s="4">
        <f t="shared" si="136"/>
        <v>42</v>
      </c>
      <c r="B471" s="7" t="s">
        <v>0</v>
      </c>
      <c r="C471" s="7" t="s">
        <v>4</v>
      </c>
      <c r="D471" s="45">
        <f t="shared" si="130"/>
        <v>0.36673688534673476</v>
      </c>
      <c r="E471" s="2">
        <v>1121260</v>
      </c>
      <c r="F471" s="2">
        <v>970617</v>
      </c>
      <c r="G471" s="2">
        <v>-751583</v>
      </c>
      <c r="H471" s="18">
        <f t="shared" si="137"/>
        <v>-77.43352939418946</v>
      </c>
      <c r="I471" s="2">
        <v>-439209</v>
      </c>
      <c r="J471" s="18">
        <f t="shared" si="138"/>
        <v>-45.250495303502824</v>
      </c>
      <c r="K471" s="2">
        <v>-197603</v>
      </c>
      <c r="L471" s="18">
        <f t="shared" si="139"/>
        <v>-20.358493617977018</v>
      </c>
      <c r="M471" s="2">
        <v>0</v>
      </c>
      <c r="N471" s="18">
        <f t="shared" si="140"/>
        <v>0</v>
      </c>
      <c r="O471" s="17">
        <v>-417778</v>
      </c>
      <c r="P471" s="18">
        <f t="shared" si="141"/>
        <v>-43.04251831566931</v>
      </c>
    </row>
    <row r="472" spans="1:16" ht="12.75" customHeight="1">
      <c r="A472" s="4">
        <f t="shared" si="136"/>
        <v>43</v>
      </c>
      <c r="B472" s="7" t="s">
        <v>18</v>
      </c>
      <c r="C472" s="7" t="s">
        <v>105</v>
      </c>
      <c r="D472" s="45">
        <f t="shared" si="130"/>
        <v>0.35212216240294997</v>
      </c>
      <c r="E472" s="2">
        <v>1076577</v>
      </c>
      <c r="F472" s="2">
        <v>1023472</v>
      </c>
      <c r="G472" s="2">
        <v>-348843</v>
      </c>
      <c r="H472" s="18">
        <f t="shared" si="137"/>
        <v>-34.084273922491285</v>
      </c>
      <c r="I472" s="2">
        <v>-249976</v>
      </c>
      <c r="J472" s="18">
        <f t="shared" si="138"/>
        <v>-24.424312536151454</v>
      </c>
      <c r="K472" s="2">
        <v>-288768</v>
      </c>
      <c r="L472" s="18">
        <f t="shared" si="139"/>
        <v>-28.214548126377665</v>
      </c>
      <c r="M472" s="2">
        <v>0</v>
      </c>
      <c r="N472" s="18">
        <f t="shared" si="140"/>
        <v>0</v>
      </c>
      <c r="O472" s="17">
        <v>135885</v>
      </c>
      <c r="P472" s="18">
        <f t="shared" si="141"/>
        <v>13.276865414979598</v>
      </c>
    </row>
    <row r="473" spans="1:16" ht="12.75" customHeight="1">
      <c r="A473" s="4">
        <f t="shared" si="136"/>
        <v>44</v>
      </c>
      <c r="B473" s="7" t="s">
        <v>0</v>
      </c>
      <c r="C473" s="7" t="s">
        <v>20</v>
      </c>
      <c r="D473" s="45">
        <f t="shared" si="130"/>
        <v>0.32161941086401064</v>
      </c>
      <c r="E473" s="2">
        <v>983318</v>
      </c>
      <c r="F473" s="2">
        <v>465313</v>
      </c>
      <c r="G473" s="2">
        <v>-45286</v>
      </c>
      <c r="H473" s="18">
        <f t="shared" si="137"/>
        <v>-9.732373692546737</v>
      </c>
      <c r="I473" s="2">
        <v>-209163</v>
      </c>
      <c r="J473" s="18">
        <f t="shared" si="138"/>
        <v>-44.95103296060931</v>
      </c>
      <c r="K473" s="2">
        <v>-100804</v>
      </c>
      <c r="L473" s="18">
        <f t="shared" si="139"/>
        <v>-21.66369733921038</v>
      </c>
      <c r="M473" s="2">
        <v>0</v>
      </c>
      <c r="N473" s="18">
        <f t="shared" si="140"/>
        <v>0</v>
      </c>
      <c r="O473" s="17">
        <v>110060</v>
      </c>
      <c r="P473" s="18">
        <f t="shared" si="141"/>
        <v>23.652896007633572</v>
      </c>
    </row>
    <row r="474" spans="1:16" ht="12.75" customHeight="1">
      <c r="A474" s="4">
        <f t="shared" si="136"/>
        <v>45</v>
      </c>
      <c r="B474" s="7" t="s">
        <v>0</v>
      </c>
      <c r="C474" s="7" t="s">
        <v>49</v>
      </c>
      <c r="D474" s="45">
        <f t="shared" si="130"/>
        <v>0.3102564744051778</v>
      </c>
      <c r="E474" s="2">
        <v>948577</v>
      </c>
      <c r="F474" s="2">
        <v>938054</v>
      </c>
      <c r="G474" s="2">
        <v>-71714</v>
      </c>
      <c r="H474" s="18">
        <f t="shared" si="137"/>
        <v>-7.64497566238191</v>
      </c>
      <c r="I474" s="2">
        <v>-1101</v>
      </c>
      <c r="J474" s="18">
        <f t="shared" si="138"/>
        <v>-0.11737064177542018</v>
      </c>
      <c r="K474" s="2">
        <v>-79309</v>
      </c>
      <c r="L474" s="18">
        <f t="shared" si="139"/>
        <v>-8.454630543657402</v>
      </c>
      <c r="M474" s="2">
        <v>0</v>
      </c>
      <c r="N474" s="18">
        <f t="shared" si="140"/>
        <v>0</v>
      </c>
      <c r="O474" s="17">
        <v>785930</v>
      </c>
      <c r="P474" s="18">
        <f t="shared" si="141"/>
        <v>83.78302315218527</v>
      </c>
    </row>
    <row r="475" spans="1:16" s="3" customFormat="1" ht="12.75" customHeight="1">
      <c r="A475" s="4"/>
      <c r="B475" s="24" t="s">
        <v>161</v>
      </c>
      <c r="C475" s="23"/>
      <c r="D475" s="46">
        <f t="shared" si="130"/>
        <v>100</v>
      </c>
      <c r="E475" s="20">
        <v>305739631</v>
      </c>
      <c r="F475" s="20">
        <v>268466690</v>
      </c>
      <c r="G475" s="20">
        <v>-132980340</v>
      </c>
      <c r="H475" s="21">
        <v>-49.53327356924615</v>
      </c>
      <c r="I475" s="20">
        <v>-62428990</v>
      </c>
      <c r="J475" s="21">
        <v>-23.253905354142816</v>
      </c>
      <c r="K475" s="20">
        <v>-58388525</v>
      </c>
      <c r="L475" s="21">
        <v>-21.748889964710333</v>
      </c>
      <c r="M475" s="20">
        <v>3105614</v>
      </c>
      <c r="N475" s="21">
        <v>1.156796770578875</v>
      </c>
      <c r="O475" s="22">
        <v>17774449</v>
      </c>
      <c r="P475" s="21">
        <v>6.6207278824795734</v>
      </c>
    </row>
    <row r="476" spans="2:16" ht="12.75" customHeight="1">
      <c r="B476" s="29"/>
      <c r="C476" s="15"/>
      <c r="D476" s="15"/>
      <c r="E476" s="2"/>
      <c r="F476" s="2"/>
      <c r="G476" s="2"/>
      <c r="H476" s="18"/>
      <c r="I476" s="2"/>
      <c r="J476" s="18"/>
      <c r="K476" s="2"/>
      <c r="L476" s="18"/>
      <c r="M476" s="2"/>
      <c r="N476" s="18"/>
      <c r="O476" s="17"/>
      <c r="P476" s="18"/>
    </row>
    <row r="477" spans="2:16" ht="12.75" customHeight="1">
      <c r="B477" s="29"/>
      <c r="C477" s="15"/>
      <c r="D477" s="15"/>
      <c r="E477" s="2"/>
      <c r="F477" s="2"/>
      <c r="G477" s="2"/>
      <c r="H477" s="18"/>
      <c r="I477" s="2"/>
      <c r="J477" s="18"/>
      <c r="K477" s="2"/>
      <c r="L477" s="18"/>
      <c r="M477" s="2"/>
      <c r="N477" s="18"/>
      <c r="O477" s="17"/>
      <c r="P477" s="18"/>
    </row>
    <row r="478" spans="2:16" ht="12.75" customHeight="1">
      <c r="B478" s="28" t="s">
        <v>181</v>
      </c>
      <c r="C478" s="15"/>
      <c r="D478" s="15"/>
      <c r="E478" s="2"/>
      <c r="F478" s="2"/>
      <c r="G478" s="2"/>
      <c r="H478" s="18"/>
      <c r="I478" s="2"/>
      <c r="J478" s="18"/>
      <c r="K478" s="2"/>
      <c r="L478" s="18"/>
      <c r="M478" s="2"/>
      <c r="N478" s="18"/>
      <c r="O478" s="17"/>
      <c r="P478" s="18"/>
    </row>
    <row r="479" spans="1:16" ht="12.75" customHeight="1">
      <c r="A479" s="4">
        <f aca="true" t="shared" si="142" ref="A479:A510">+A478+1</f>
        <v>1</v>
      </c>
      <c r="B479" s="7" t="s">
        <v>18</v>
      </c>
      <c r="C479" s="7" t="s">
        <v>94</v>
      </c>
      <c r="D479" s="45">
        <f aca="true" t="shared" si="143" ref="D479:D491">(E479*100)/$E$491</f>
        <v>22.808821563510854</v>
      </c>
      <c r="E479" s="2">
        <v>53576679</v>
      </c>
      <c r="F479" s="2">
        <v>53417888</v>
      </c>
      <c r="G479" s="2">
        <v>-95628280</v>
      </c>
      <c r="H479" s="18">
        <f aca="true" t="shared" si="144" ref="H479:H490">+(G479*100)/F479</f>
        <v>-179.01920794771968</v>
      </c>
      <c r="I479" s="2">
        <v>0</v>
      </c>
      <c r="J479" s="18">
        <f aca="true" t="shared" si="145" ref="J479:J490">+(I479*100)/F479</f>
        <v>0</v>
      </c>
      <c r="K479" s="2">
        <v>-606774</v>
      </c>
      <c r="L479" s="18">
        <f aca="true" t="shared" si="146" ref="L479:L490">+(K479*100)/F479</f>
        <v>-1.1359003935161196</v>
      </c>
      <c r="M479" s="2">
        <v>0</v>
      </c>
      <c r="N479" s="18">
        <f aca="true" t="shared" si="147" ref="N479:N490">+(M479*100)/F479</f>
        <v>0</v>
      </c>
      <c r="O479" s="17">
        <v>-42817166</v>
      </c>
      <c r="P479" s="18">
        <f aca="true" t="shared" si="148" ref="P479:P490">+(O479*100)/F479</f>
        <v>-80.1551083412358</v>
      </c>
    </row>
    <row r="480" spans="1:16" ht="12.75" customHeight="1">
      <c r="A480" s="4">
        <f t="shared" si="142"/>
        <v>2</v>
      </c>
      <c r="B480" s="7" t="s">
        <v>18</v>
      </c>
      <c r="C480" s="7" t="s">
        <v>88</v>
      </c>
      <c r="D480" s="45">
        <f t="shared" si="143"/>
        <v>17.555126683206883</v>
      </c>
      <c r="E480" s="2">
        <v>41236036</v>
      </c>
      <c r="F480" s="2">
        <v>41175072</v>
      </c>
      <c r="G480" s="2">
        <v>-56669532</v>
      </c>
      <c r="H480" s="18">
        <f t="shared" si="144"/>
        <v>-137.63068101010242</v>
      </c>
      <c r="I480" s="2">
        <v>-35073</v>
      </c>
      <c r="J480" s="18">
        <f t="shared" si="145"/>
        <v>-0.08518017891990572</v>
      </c>
      <c r="K480" s="2">
        <v>-1436620</v>
      </c>
      <c r="L480" s="18">
        <f t="shared" si="146"/>
        <v>-3.4890527938846105</v>
      </c>
      <c r="M480" s="2">
        <v>0</v>
      </c>
      <c r="N480" s="18">
        <f t="shared" si="147"/>
        <v>0</v>
      </c>
      <c r="O480" s="17">
        <v>-16966153</v>
      </c>
      <c r="P480" s="18">
        <f t="shared" si="148"/>
        <v>-41.20491398290694</v>
      </c>
    </row>
    <row r="481" spans="1:16" ht="12.75" customHeight="1">
      <c r="A481" s="4">
        <f t="shared" si="142"/>
        <v>3</v>
      </c>
      <c r="B481" s="7" t="s">
        <v>18</v>
      </c>
      <c r="C481" s="7" t="s">
        <v>90</v>
      </c>
      <c r="D481" s="45">
        <f t="shared" si="143"/>
        <v>15.046331151376943</v>
      </c>
      <c r="E481" s="2">
        <v>35343012</v>
      </c>
      <c r="F481" s="2">
        <v>35137164</v>
      </c>
      <c r="G481" s="2">
        <v>-59224288</v>
      </c>
      <c r="H481" s="18">
        <f t="shared" si="144"/>
        <v>-168.55170212371152</v>
      </c>
      <c r="I481" s="2">
        <v>0</v>
      </c>
      <c r="J481" s="18">
        <f t="shared" si="145"/>
        <v>0</v>
      </c>
      <c r="K481" s="2">
        <v>-5838117</v>
      </c>
      <c r="L481" s="18">
        <f t="shared" si="146"/>
        <v>-16.615219714374216</v>
      </c>
      <c r="M481" s="2">
        <v>0</v>
      </c>
      <c r="N481" s="18">
        <f t="shared" si="147"/>
        <v>0</v>
      </c>
      <c r="O481" s="17">
        <v>-29925241</v>
      </c>
      <c r="P481" s="18">
        <f t="shared" si="148"/>
        <v>-85.16692183808574</v>
      </c>
    </row>
    <row r="482" spans="1:16" ht="12.75" customHeight="1">
      <c r="A482" s="4">
        <f t="shared" si="142"/>
        <v>4</v>
      </c>
      <c r="B482" s="7" t="s">
        <v>18</v>
      </c>
      <c r="C482" s="7" t="s">
        <v>41</v>
      </c>
      <c r="D482" s="45">
        <f t="shared" si="143"/>
        <v>11.762261781883565</v>
      </c>
      <c r="E482" s="2">
        <v>27628912</v>
      </c>
      <c r="F482" s="2">
        <v>27484894</v>
      </c>
      <c r="G482" s="2">
        <v>-35208348</v>
      </c>
      <c r="H482" s="18">
        <f t="shared" si="144"/>
        <v>-128.10072325547262</v>
      </c>
      <c r="I482" s="2">
        <v>6113</v>
      </c>
      <c r="J482" s="18">
        <f t="shared" si="145"/>
        <v>0.02224130826191289</v>
      </c>
      <c r="K482" s="2">
        <v>-1275158</v>
      </c>
      <c r="L482" s="18">
        <f t="shared" si="146"/>
        <v>-4.639486694036368</v>
      </c>
      <c r="M482" s="2">
        <v>0</v>
      </c>
      <c r="N482" s="18">
        <f t="shared" si="147"/>
        <v>0</v>
      </c>
      <c r="O482" s="17">
        <v>-8992499</v>
      </c>
      <c r="P482" s="18">
        <f t="shared" si="148"/>
        <v>-32.717968641247076</v>
      </c>
    </row>
    <row r="483" spans="1:16" ht="12.75" customHeight="1">
      <c r="A483" s="4">
        <f t="shared" si="142"/>
        <v>5</v>
      </c>
      <c r="B483" s="7" t="s">
        <v>18</v>
      </c>
      <c r="C483" s="7" t="s">
        <v>89</v>
      </c>
      <c r="D483" s="45">
        <f t="shared" si="143"/>
        <v>9.939329754822623</v>
      </c>
      <c r="E483" s="2">
        <v>23346944</v>
      </c>
      <c r="F483" s="2">
        <v>23287556</v>
      </c>
      <c r="G483" s="2">
        <v>-35607880</v>
      </c>
      <c r="H483" s="18">
        <f t="shared" si="144"/>
        <v>-152.9051824931736</v>
      </c>
      <c r="I483" s="2">
        <v>-5678</v>
      </c>
      <c r="J483" s="18">
        <f t="shared" si="145"/>
        <v>-0.024382120648469938</v>
      </c>
      <c r="K483" s="2">
        <v>-2173810</v>
      </c>
      <c r="L483" s="18">
        <f t="shared" si="146"/>
        <v>-9.334642072358301</v>
      </c>
      <c r="M483" s="2">
        <v>101</v>
      </c>
      <c r="N483" s="18">
        <f t="shared" si="147"/>
        <v>0.00043370802844231484</v>
      </c>
      <c r="O483" s="17">
        <v>-14499711</v>
      </c>
      <c r="P483" s="18">
        <f t="shared" si="148"/>
        <v>-62.263772978151934</v>
      </c>
    </row>
    <row r="484" spans="1:16" ht="12.75" customHeight="1">
      <c r="A484" s="4">
        <f t="shared" si="142"/>
        <v>6</v>
      </c>
      <c r="B484" s="7" t="s">
        <v>18</v>
      </c>
      <c r="C484" s="7" t="s">
        <v>91</v>
      </c>
      <c r="D484" s="45">
        <f t="shared" si="143"/>
        <v>8.206560313099812</v>
      </c>
      <c r="E484" s="2">
        <v>19276763</v>
      </c>
      <c r="F484" s="2">
        <v>19217620</v>
      </c>
      <c r="G484" s="2">
        <v>-17110508</v>
      </c>
      <c r="H484" s="18">
        <f t="shared" si="144"/>
        <v>-89.0355205275159</v>
      </c>
      <c r="I484" s="2">
        <v>-358330</v>
      </c>
      <c r="J484" s="18">
        <f t="shared" si="145"/>
        <v>-1.8645909326961403</v>
      </c>
      <c r="K484" s="2">
        <v>-1336276</v>
      </c>
      <c r="L484" s="18">
        <f t="shared" si="146"/>
        <v>-6.9533896497068834</v>
      </c>
      <c r="M484" s="2">
        <v>0</v>
      </c>
      <c r="N484" s="18">
        <f t="shared" si="147"/>
        <v>0</v>
      </c>
      <c r="O484" s="17">
        <v>412506</v>
      </c>
      <c r="P484" s="18">
        <f t="shared" si="148"/>
        <v>2.146498890081082</v>
      </c>
    </row>
    <row r="485" spans="1:16" ht="12.75" customHeight="1">
      <c r="A485" s="4">
        <f t="shared" si="142"/>
        <v>7</v>
      </c>
      <c r="B485" s="7" t="s">
        <v>18</v>
      </c>
      <c r="C485" s="7" t="s">
        <v>92</v>
      </c>
      <c r="D485" s="45">
        <f t="shared" si="143"/>
        <v>4.1045115601681195</v>
      </c>
      <c r="E485" s="2">
        <v>9641274</v>
      </c>
      <c r="F485" s="2">
        <v>9503714</v>
      </c>
      <c r="G485" s="2">
        <v>4632429</v>
      </c>
      <c r="H485" s="18">
        <f t="shared" si="144"/>
        <v>48.74335444016939</v>
      </c>
      <c r="I485" s="2">
        <v>0</v>
      </c>
      <c r="J485" s="18">
        <f t="shared" si="145"/>
        <v>0</v>
      </c>
      <c r="K485" s="2">
        <v>-1234725</v>
      </c>
      <c r="L485" s="18">
        <f t="shared" si="146"/>
        <v>-12.99202606475742</v>
      </c>
      <c r="M485" s="2">
        <v>0</v>
      </c>
      <c r="N485" s="18">
        <f t="shared" si="147"/>
        <v>0</v>
      </c>
      <c r="O485" s="17">
        <v>12901418</v>
      </c>
      <c r="P485" s="18">
        <f t="shared" si="148"/>
        <v>135.75132837541196</v>
      </c>
    </row>
    <row r="486" spans="1:16" ht="12.75" customHeight="1">
      <c r="A486" s="4">
        <f t="shared" si="142"/>
        <v>8</v>
      </c>
      <c r="B486" s="7" t="s">
        <v>18</v>
      </c>
      <c r="C486" s="11" t="s">
        <v>97</v>
      </c>
      <c r="D486" s="45">
        <f t="shared" si="143"/>
        <v>3.39547595550652</v>
      </c>
      <c r="E486" s="2">
        <v>7975788</v>
      </c>
      <c r="F486" s="2">
        <v>7974494</v>
      </c>
      <c r="G486" s="2">
        <v>-6459157</v>
      </c>
      <c r="H486" s="18">
        <f t="shared" si="144"/>
        <v>-80.99770342795418</v>
      </c>
      <c r="I486" s="2">
        <v>0</v>
      </c>
      <c r="J486" s="18">
        <f t="shared" si="145"/>
        <v>0</v>
      </c>
      <c r="K486" s="2">
        <v>-220672</v>
      </c>
      <c r="L486" s="18">
        <f t="shared" si="146"/>
        <v>-2.7672225974463083</v>
      </c>
      <c r="M486" s="2">
        <v>0</v>
      </c>
      <c r="N486" s="18">
        <f t="shared" si="147"/>
        <v>0</v>
      </c>
      <c r="O486" s="17">
        <v>1294665</v>
      </c>
      <c r="P486" s="18">
        <f t="shared" si="148"/>
        <v>16.235073974599516</v>
      </c>
    </row>
    <row r="487" spans="1:16" ht="12.75" customHeight="1">
      <c r="A487" s="4">
        <f t="shared" si="142"/>
        <v>9</v>
      </c>
      <c r="B487" s="7" t="s">
        <v>18</v>
      </c>
      <c r="C487" s="7" t="s">
        <v>130</v>
      </c>
      <c r="D487" s="45">
        <f t="shared" si="143"/>
        <v>2.869081880064557</v>
      </c>
      <c r="E487" s="2">
        <v>6739317</v>
      </c>
      <c r="F487" s="2">
        <v>6720679</v>
      </c>
      <c r="G487" s="2">
        <v>-8962057</v>
      </c>
      <c r="H487" s="18">
        <f t="shared" si="144"/>
        <v>-133.35046949869204</v>
      </c>
      <c r="I487" s="2">
        <v>0</v>
      </c>
      <c r="J487" s="18">
        <f t="shared" si="145"/>
        <v>0</v>
      </c>
      <c r="K487" s="2">
        <v>-437621</v>
      </c>
      <c r="L487" s="18">
        <f t="shared" si="146"/>
        <v>-6.511559323098157</v>
      </c>
      <c r="M487" s="2">
        <v>0</v>
      </c>
      <c r="N487" s="18">
        <f t="shared" si="147"/>
        <v>0</v>
      </c>
      <c r="O487" s="17">
        <v>-2678999</v>
      </c>
      <c r="P487" s="18">
        <f t="shared" si="148"/>
        <v>-39.862028821790176</v>
      </c>
    </row>
    <row r="488" spans="1:16" ht="12.75" customHeight="1">
      <c r="A488" s="4">
        <f t="shared" si="142"/>
        <v>10</v>
      </c>
      <c r="B488" s="7" t="s">
        <v>18</v>
      </c>
      <c r="C488" s="7" t="s">
        <v>111</v>
      </c>
      <c r="D488" s="45">
        <f t="shared" si="143"/>
        <v>2.3110344522210733</v>
      </c>
      <c r="E488" s="2">
        <v>5428494</v>
      </c>
      <c r="F488" s="2">
        <v>5414426</v>
      </c>
      <c r="G488" s="2">
        <v>6408158</v>
      </c>
      <c r="H488" s="18">
        <f t="shared" si="144"/>
        <v>118.3534136397838</v>
      </c>
      <c r="I488" s="2">
        <v>0</v>
      </c>
      <c r="J488" s="18">
        <f t="shared" si="145"/>
        <v>0</v>
      </c>
      <c r="K488" s="2">
        <v>-693782</v>
      </c>
      <c r="L488" s="18">
        <f t="shared" si="146"/>
        <v>-12.813583563613207</v>
      </c>
      <c r="M488" s="2">
        <v>0</v>
      </c>
      <c r="N488" s="18">
        <f t="shared" si="147"/>
        <v>0</v>
      </c>
      <c r="O488" s="17">
        <v>11128802</v>
      </c>
      <c r="P488" s="18">
        <f t="shared" si="148"/>
        <v>205.53983007617057</v>
      </c>
    </row>
    <row r="489" spans="1:16" ht="12.75" customHeight="1">
      <c r="A489" s="4">
        <f t="shared" si="142"/>
        <v>11</v>
      </c>
      <c r="B489" s="7" t="s">
        <v>18</v>
      </c>
      <c r="C489" s="7" t="s">
        <v>95</v>
      </c>
      <c r="D489" s="45">
        <f t="shared" si="143"/>
        <v>1.0946345877559331</v>
      </c>
      <c r="E489" s="2">
        <v>2571237</v>
      </c>
      <c r="F489" s="2">
        <v>1038192</v>
      </c>
      <c r="G489" s="2">
        <v>-1955856</v>
      </c>
      <c r="H489" s="18">
        <f t="shared" si="144"/>
        <v>-188.39058671228443</v>
      </c>
      <c r="I489" s="2">
        <v>0</v>
      </c>
      <c r="J489" s="18">
        <f t="shared" si="145"/>
        <v>0</v>
      </c>
      <c r="K489" s="2">
        <v>-402218</v>
      </c>
      <c r="L489" s="18">
        <f t="shared" si="146"/>
        <v>-38.74215944642224</v>
      </c>
      <c r="M489" s="2">
        <v>0</v>
      </c>
      <c r="N489" s="18">
        <f t="shared" si="147"/>
        <v>0</v>
      </c>
      <c r="O489" s="17">
        <v>-1319882</v>
      </c>
      <c r="P489" s="18">
        <f t="shared" si="148"/>
        <v>-127.13274615870668</v>
      </c>
    </row>
    <row r="490" spans="1:16" ht="12.75" customHeight="1">
      <c r="A490" s="4">
        <f t="shared" si="142"/>
        <v>12</v>
      </c>
      <c r="B490" s="7" t="s">
        <v>18</v>
      </c>
      <c r="C490" s="7" t="s">
        <v>96</v>
      </c>
      <c r="D490" s="45">
        <f t="shared" si="143"/>
        <v>0.9016880089312928</v>
      </c>
      <c r="E490" s="2">
        <v>2118016</v>
      </c>
      <c r="F490" s="2">
        <v>1996682</v>
      </c>
      <c r="G490" s="2">
        <v>-9570802</v>
      </c>
      <c r="H490" s="18">
        <f t="shared" si="144"/>
        <v>-479.3353172913864</v>
      </c>
      <c r="I490" s="2">
        <v>0</v>
      </c>
      <c r="J490" s="18">
        <f t="shared" si="145"/>
        <v>0</v>
      </c>
      <c r="K490" s="2">
        <v>-134027</v>
      </c>
      <c r="L490" s="18">
        <f t="shared" si="146"/>
        <v>-6.71248601429772</v>
      </c>
      <c r="M490" s="2">
        <v>0</v>
      </c>
      <c r="N490" s="18">
        <f t="shared" si="147"/>
        <v>0</v>
      </c>
      <c r="O490" s="17">
        <v>-7708147</v>
      </c>
      <c r="P490" s="18">
        <f t="shared" si="148"/>
        <v>-386.0478033056841</v>
      </c>
    </row>
    <row r="491" spans="1:16" s="3" customFormat="1" ht="12.75" customHeight="1">
      <c r="A491" s="4"/>
      <c r="B491" s="24" t="s">
        <v>161</v>
      </c>
      <c r="C491" s="24"/>
      <c r="D491" s="46">
        <f t="shared" si="143"/>
        <v>100</v>
      </c>
      <c r="E491" s="20">
        <v>234894551</v>
      </c>
      <c r="F491" s="20">
        <v>232380460</v>
      </c>
      <c r="G491" s="20">
        <v>-316650631</v>
      </c>
      <c r="H491" s="21">
        <v>-136.26387993207345</v>
      </c>
      <c r="I491" s="20">
        <v>-393972</v>
      </c>
      <c r="J491" s="21">
        <v>-0.16953749037246935</v>
      </c>
      <c r="K491" s="20">
        <v>-15796406</v>
      </c>
      <c r="L491" s="21">
        <v>-6.797648132721658</v>
      </c>
      <c r="M491" s="20">
        <v>3273</v>
      </c>
      <c r="N491" s="21">
        <v>0.001408466099085956</v>
      </c>
      <c r="O491" s="22">
        <v>-100457276</v>
      </c>
      <c r="P491" s="21">
        <v>-43.2296570890685</v>
      </c>
    </row>
    <row r="492" spans="2:16" ht="12.75" customHeight="1">
      <c r="B492" s="7"/>
      <c r="C492" s="7"/>
      <c r="D492" s="7"/>
      <c r="E492" s="2"/>
      <c r="F492" s="2"/>
      <c r="G492" s="2"/>
      <c r="H492" s="18"/>
      <c r="I492" s="2"/>
      <c r="J492" s="18"/>
      <c r="K492" s="2"/>
      <c r="L492" s="18"/>
      <c r="M492" s="2"/>
      <c r="N492" s="18"/>
      <c r="O492" s="17"/>
      <c r="P492" s="18"/>
    </row>
    <row r="493" spans="2:16" ht="12.75" customHeight="1">
      <c r="B493" s="7"/>
      <c r="C493" s="7"/>
      <c r="D493" s="7"/>
      <c r="E493" s="2"/>
      <c r="F493" s="2"/>
      <c r="G493" s="2"/>
      <c r="H493" s="18"/>
      <c r="I493" s="2"/>
      <c r="J493" s="18"/>
      <c r="K493" s="2"/>
      <c r="L493" s="18"/>
      <c r="M493" s="2"/>
      <c r="N493" s="18"/>
      <c r="O493" s="17"/>
      <c r="P493" s="18"/>
    </row>
    <row r="494" spans="2:16" ht="12.75" customHeight="1">
      <c r="B494" s="24" t="s">
        <v>182</v>
      </c>
      <c r="C494" s="7"/>
      <c r="D494" s="7"/>
      <c r="E494" s="2"/>
      <c r="F494" s="2"/>
      <c r="G494" s="2"/>
      <c r="H494" s="18"/>
      <c r="I494" s="2"/>
      <c r="J494" s="18"/>
      <c r="K494" s="2"/>
      <c r="L494" s="18"/>
      <c r="M494" s="2"/>
      <c r="N494" s="18"/>
      <c r="O494" s="17"/>
      <c r="P494" s="18"/>
    </row>
    <row r="495" spans="1:16" ht="12.75" customHeight="1">
      <c r="A495" s="4">
        <f t="shared" si="142"/>
        <v>1</v>
      </c>
      <c r="B495" s="7" t="s">
        <v>18</v>
      </c>
      <c r="C495" s="7" t="s">
        <v>110</v>
      </c>
      <c r="D495" s="45">
        <f>(E495*100)/$E$497</f>
        <v>95.0124569068826</v>
      </c>
      <c r="E495" s="2">
        <v>2881972</v>
      </c>
      <c r="F495" s="2">
        <v>2825918</v>
      </c>
      <c r="G495" s="2">
        <v>-972483</v>
      </c>
      <c r="H495" s="18">
        <f>+(G495*100)/F495</f>
        <v>-34.41299429070482</v>
      </c>
      <c r="I495" s="2">
        <v>-505372</v>
      </c>
      <c r="J495" s="18">
        <f>+(I495*100)/F495</f>
        <v>-17.88346300211117</v>
      </c>
      <c r="K495" s="2">
        <v>-1133919</v>
      </c>
      <c r="L495" s="18">
        <f>+(K495*100)/F495</f>
        <v>-40.12568659104758</v>
      </c>
      <c r="M495" s="2">
        <v>0</v>
      </c>
      <c r="N495" s="18">
        <f>+(M495*100)/F495</f>
        <v>0</v>
      </c>
      <c r="O495" s="17">
        <v>214144</v>
      </c>
      <c r="P495" s="18">
        <f>+(O495*100)/F495</f>
        <v>7.57785611613642</v>
      </c>
    </row>
    <row r="496" spans="1:16" ht="12.75" customHeight="1">
      <c r="A496" s="4">
        <f t="shared" si="142"/>
        <v>2</v>
      </c>
      <c r="B496" s="7" t="s">
        <v>43</v>
      </c>
      <c r="C496" s="7" t="s">
        <v>44</v>
      </c>
      <c r="D496" s="45">
        <f>(E496*100)/$E$497</f>
        <v>4.83384691768617</v>
      </c>
      <c r="E496" s="2">
        <v>146623</v>
      </c>
      <c r="F496" s="2">
        <v>136557</v>
      </c>
      <c r="G496" s="2">
        <v>-78932</v>
      </c>
      <c r="H496" s="18">
        <f>+(G496*100)/F496</f>
        <v>-57.80150413380493</v>
      </c>
      <c r="I496" s="2">
        <v>-4148</v>
      </c>
      <c r="J496" s="18">
        <f>+(I496*100)/F496</f>
        <v>-3.037559407426935</v>
      </c>
      <c r="K496" s="2">
        <v>-44624</v>
      </c>
      <c r="L496" s="18">
        <f>+(K496*100)/F496</f>
        <v>-32.67792936283017</v>
      </c>
      <c r="M496" s="2">
        <v>0</v>
      </c>
      <c r="N496" s="18">
        <f>+(M496*100)/F496</f>
        <v>0</v>
      </c>
      <c r="O496" s="17">
        <v>8853</v>
      </c>
      <c r="P496" s="18">
        <f>+(O496*100)/F496</f>
        <v>6.4830070959379595</v>
      </c>
    </row>
    <row r="497" spans="2:16" ht="12.75" customHeight="1">
      <c r="B497" s="24" t="s">
        <v>161</v>
      </c>
      <c r="C497" s="23"/>
      <c r="D497" s="46">
        <f>(E497*100)/$E$497</f>
        <v>100</v>
      </c>
      <c r="E497" s="20">
        <v>3033257</v>
      </c>
      <c r="F497" s="20">
        <v>2968922</v>
      </c>
      <c r="G497" s="20">
        <v>-1066283</v>
      </c>
      <c r="H497" s="21">
        <v>-35.91482026136086</v>
      </c>
      <c r="I497" s="20">
        <v>-509731</v>
      </c>
      <c r="J497" s="21">
        <v>-17.168891604427465</v>
      </c>
      <c r="K497" s="20">
        <v>-1193502</v>
      </c>
      <c r="L497" s="21">
        <v>-40.19984357958882</v>
      </c>
      <c r="M497" s="20">
        <v>0</v>
      </c>
      <c r="N497" s="21">
        <v>0</v>
      </c>
      <c r="O497" s="22">
        <v>199406</v>
      </c>
      <c r="P497" s="21">
        <v>6.716444554622856</v>
      </c>
    </row>
    <row r="498" spans="2:16" ht="12.75" customHeight="1">
      <c r="B498" s="29"/>
      <c r="C498" s="15"/>
      <c r="D498" s="15"/>
      <c r="E498" s="2"/>
      <c r="F498" s="2"/>
      <c r="G498" s="2"/>
      <c r="H498" s="18"/>
      <c r="I498" s="2"/>
      <c r="J498" s="18"/>
      <c r="K498" s="2"/>
      <c r="L498" s="18"/>
      <c r="M498" s="2"/>
      <c r="N498" s="18"/>
      <c r="O498" s="17"/>
      <c r="P498" s="18"/>
    </row>
    <row r="499" spans="2:16" ht="12.75" customHeight="1">
      <c r="B499" s="29"/>
      <c r="C499" s="15"/>
      <c r="D499" s="15"/>
      <c r="E499" s="2"/>
      <c r="F499" s="2"/>
      <c r="G499" s="2"/>
      <c r="H499" s="18"/>
      <c r="I499" s="2"/>
      <c r="J499" s="18"/>
      <c r="K499" s="2"/>
      <c r="L499" s="18"/>
      <c r="M499" s="2"/>
      <c r="N499" s="18"/>
      <c r="O499" s="17"/>
      <c r="P499" s="18"/>
    </row>
    <row r="500" spans="2:16" ht="12.75" customHeight="1">
      <c r="B500" s="28" t="s">
        <v>183</v>
      </c>
      <c r="C500" s="15"/>
      <c r="D500" s="15"/>
      <c r="E500" s="2"/>
      <c r="F500" s="2"/>
      <c r="G500" s="2"/>
      <c r="H500" s="18"/>
      <c r="I500" s="2"/>
      <c r="J500" s="18"/>
      <c r="K500" s="2"/>
      <c r="L500" s="18"/>
      <c r="M500" s="2"/>
      <c r="N500" s="18"/>
      <c r="O500" s="17"/>
      <c r="P500" s="18"/>
    </row>
    <row r="501" spans="1:16" ht="12.75" customHeight="1">
      <c r="A501" s="4">
        <f t="shared" si="142"/>
        <v>1</v>
      </c>
      <c r="B501" s="7" t="s">
        <v>0</v>
      </c>
      <c r="C501" s="7" t="s">
        <v>151</v>
      </c>
      <c r="D501" s="45">
        <f aca="true" t="shared" si="149" ref="D501:D511">(E501*100)/$E$511</f>
        <v>40.05274239530649</v>
      </c>
      <c r="E501" s="2">
        <v>9723702</v>
      </c>
      <c r="F501" s="2">
        <v>2684267</v>
      </c>
      <c r="G501" s="2">
        <v>-330773</v>
      </c>
      <c r="H501" s="18">
        <f aca="true" t="shared" si="150" ref="H501:H510">+(G501*100)/F501</f>
        <v>-12.32265642724811</v>
      </c>
      <c r="I501" s="2">
        <v>-2896922</v>
      </c>
      <c r="J501" s="18">
        <f aca="true" t="shared" si="151" ref="J501:J510">+(I501*100)/F501</f>
        <v>-107.9222744980287</v>
      </c>
      <c r="K501" s="2">
        <v>-963128</v>
      </c>
      <c r="L501" s="18">
        <f aca="true" t="shared" si="152" ref="L501:L510">+(K501*100)/F501</f>
        <v>-35.88048431843777</v>
      </c>
      <c r="M501" s="2">
        <v>2111831</v>
      </c>
      <c r="N501" s="18">
        <f aca="true" t="shared" si="153" ref="N501:N510">+(M501*100)/F501</f>
        <v>78.67440161504054</v>
      </c>
      <c r="O501" s="17">
        <v>605275</v>
      </c>
      <c r="P501" s="18">
        <f aca="true" t="shared" si="154" ref="P501:P510">+(O501*100)/F501</f>
        <v>22.548986371325952</v>
      </c>
    </row>
    <row r="502" spans="1:16" ht="12.75" customHeight="1">
      <c r="A502" s="4">
        <f t="shared" si="142"/>
        <v>2</v>
      </c>
      <c r="B502" s="7" t="s">
        <v>0</v>
      </c>
      <c r="C502" s="7" t="s">
        <v>2</v>
      </c>
      <c r="D502" s="45">
        <f t="shared" si="149"/>
        <v>12.319133094349588</v>
      </c>
      <c r="E502" s="2">
        <v>2990746</v>
      </c>
      <c r="F502" s="2">
        <v>2990008</v>
      </c>
      <c r="G502" s="2">
        <v>-1888918</v>
      </c>
      <c r="H502" s="18">
        <f t="shared" si="150"/>
        <v>-63.17434602181667</v>
      </c>
      <c r="I502" s="2">
        <v>-27438</v>
      </c>
      <c r="J502" s="18">
        <f t="shared" si="151"/>
        <v>-0.9176564076082739</v>
      </c>
      <c r="K502" s="2">
        <v>-748378</v>
      </c>
      <c r="L502" s="18">
        <f t="shared" si="152"/>
        <v>-25.0292975804747</v>
      </c>
      <c r="M502" s="2">
        <v>0</v>
      </c>
      <c r="N502" s="18">
        <f t="shared" si="153"/>
        <v>0</v>
      </c>
      <c r="O502" s="17">
        <v>325274</v>
      </c>
      <c r="P502" s="18">
        <f t="shared" si="154"/>
        <v>10.878699990100362</v>
      </c>
    </row>
    <row r="503" spans="1:16" ht="12.75" customHeight="1">
      <c r="A503" s="4">
        <f t="shared" si="142"/>
        <v>3</v>
      </c>
      <c r="B503" s="7" t="s">
        <v>0</v>
      </c>
      <c r="C503" s="7" t="s">
        <v>87</v>
      </c>
      <c r="D503" s="45">
        <f t="shared" si="149"/>
        <v>10.683033049385672</v>
      </c>
      <c r="E503" s="2">
        <v>2593546</v>
      </c>
      <c r="F503" s="2">
        <v>2593622</v>
      </c>
      <c r="G503" s="2">
        <v>-2328781</v>
      </c>
      <c r="H503" s="18">
        <f t="shared" si="150"/>
        <v>-89.78875873199718</v>
      </c>
      <c r="I503" s="2">
        <v>-169450</v>
      </c>
      <c r="J503" s="18">
        <f t="shared" si="151"/>
        <v>-6.5333344643128415</v>
      </c>
      <c r="K503" s="2">
        <v>-354486</v>
      </c>
      <c r="L503" s="18">
        <f t="shared" si="152"/>
        <v>-13.667604608535862</v>
      </c>
      <c r="M503" s="2">
        <v>103</v>
      </c>
      <c r="N503" s="18">
        <f t="shared" si="153"/>
        <v>0.0039712803176407355</v>
      </c>
      <c r="O503" s="17">
        <v>-258992</v>
      </c>
      <c r="P503" s="18">
        <f t="shared" si="154"/>
        <v>-9.985726524528246</v>
      </c>
    </row>
    <row r="504" spans="1:16" ht="12.75" customHeight="1">
      <c r="A504" s="4">
        <f t="shared" si="142"/>
        <v>4</v>
      </c>
      <c r="B504" s="7" t="s">
        <v>18</v>
      </c>
      <c r="C504" s="7" t="s">
        <v>132</v>
      </c>
      <c r="D504" s="45">
        <f t="shared" si="149"/>
        <v>6.4040918318405495</v>
      </c>
      <c r="E504" s="2">
        <v>1554737</v>
      </c>
      <c r="F504" s="2">
        <v>1586163</v>
      </c>
      <c r="G504" s="2">
        <v>-799785</v>
      </c>
      <c r="H504" s="18">
        <f t="shared" si="150"/>
        <v>-50.42262365217194</v>
      </c>
      <c r="I504" s="2">
        <v>-183535</v>
      </c>
      <c r="J504" s="18">
        <f t="shared" si="151"/>
        <v>-11.571004997594825</v>
      </c>
      <c r="K504" s="2">
        <v>-411628</v>
      </c>
      <c r="L504" s="18">
        <f t="shared" si="152"/>
        <v>-25.951179040237353</v>
      </c>
      <c r="M504" s="2">
        <v>-18</v>
      </c>
      <c r="N504" s="18">
        <f t="shared" si="153"/>
        <v>-0.0011348140134399807</v>
      </c>
      <c r="O504" s="17">
        <v>191197</v>
      </c>
      <c r="P504" s="18">
        <f t="shared" si="154"/>
        <v>12.054057495982443</v>
      </c>
    </row>
    <row r="505" spans="1:16" ht="12.75" customHeight="1">
      <c r="A505" s="4">
        <f t="shared" si="142"/>
        <v>5</v>
      </c>
      <c r="B505" s="7" t="s">
        <v>18</v>
      </c>
      <c r="C505" s="7" t="s">
        <v>108</v>
      </c>
      <c r="D505" s="45">
        <f t="shared" si="149"/>
        <v>5.353474224668995</v>
      </c>
      <c r="E505" s="2">
        <v>1299676</v>
      </c>
      <c r="F505" s="2">
        <v>1719068</v>
      </c>
      <c r="G505" s="2">
        <v>-1084834</v>
      </c>
      <c r="H505" s="18">
        <f t="shared" si="150"/>
        <v>-63.10593879939595</v>
      </c>
      <c r="I505" s="2">
        <v>0</v>
      </c>
      <c r="J505" s="18">
        <f t="shared" si="151"/>
        <v>0</v>
      </c>
      <c r="K505" s="2">
        <v>-181254</v>
      </c>
      <c r="L505" s="18">
        <f t="shared" si="152"/>
        <v>-10.543736489772366</v>
      </c>
      <c r="M505" s="2">
        <v>0</v>
      </c>
      <c r="N505" s="18">
        <f t="shared" si="153"/>
        <v>0</v>
      </c>
      <c r="O505" s="17">
        <v>452980</v>
      </c>
      <c r="P505" s="18">
        <f t="shared" si="154"/>
        <v>26.350324710831682</v>
      </c>
    </row>
    <row r="506" spans="1:16" ht="12.75" customHeight="1">
      <c r="A506" s="4">
        <f t="shared" si="142"/>
        <v>6</v>
      </c>
      <c r="B506" s="7" t="s">
        <v>43</v>
      </c>
      <c r="C506" s="7" t="s">
        <v>44</v>
      </c>
      <c r="D506" s="45">
        <f t="shared" si="149"/>
        <v>3.6276811321746405</v>
      </c>
      <c r="E506" s="2">
        <v>880701</v>
      </c>
      <c r="F506" s="2">
        <v>867589</v>
      </c>
      <c r="G506" s="2">
        <v>-536005</v>
      </c>
      <c r="H506" s="18">
        <f t="shared" si="150"/>
        <v>-61.78098154771441</v>
      </c>
      <c r="I506" s="2">
        <v>-24763</v>
      </c>
      <c r="J506" s="18">
        <f t="shared" si="151"/>
        <v>-2.854231669603925</v>
      </c>
      <c r="K506" s="2">
        <v>-285732</v>
      </c>
      <c r="L506" s="18">
        <f t="shared" si="152"/>
        <v>-32.93402751763796</v>
      </c>
      <c r="M506" s="2">
        <v>0</v>
      </c>
      <c r="N506" s="18">
        <f t="shared" si="153"/>
        <v>0</v>
      </c>
      <c r="O506" s="17">
        <v>21089</v>
      </c>
      <c r="P506" s="18">
        <f t="shared" si="154"/>
        <v>2.4307592650437018</v>
      </c>
    </row>
    <row r="507" spans="1:16" ht="12.75" customHeight="1">
      <c r="A507" s="4">
        <f t="shared" si="142"/>
        <v>7</v>
      </c>
      <c r="B507" s="7" t="s">
        <v>0</v>
      </c>
      <c r="C507" s="7" t="s">
        <v>68</v>
      </c>
      <c r="D507" s="45">
        <f t="shared" si="149"/>
        <v>3.567381865915258</v>
      </c>
      <c r="E507" s="2">
        <v>866062</v>
      </c>
      <c r="F507" s="2">
        <v>859280</v>
      </c>
      <c r="G507" s="2">
        <v>-504075</v>
      </c>
      <c r="H507" s="18">
        <f t="shared" si="150"/>
        <v>-58.662484871054836</v>
      </c>
      <c r="I507" s="2">
        <v>-997</v>
      </c>
      <c r="J507" s="18">
        <f t="shared" si="151"/>
        <v>-0.11602737175309562</v>
      </c>
      <c r="K507" s="2">
        <v>-428928</v>
      </c>
      <c r="L507" s="18">
        <f t="shared" si="152"/>
        <v>-49.91713993110511</v>
      </c>
      <c r="M507" s="2">
        <v>0</v>
      </c>
      <c r="N507" s="18">
        <f t="shared" si="153"/>
        <v>0</v>
      </c>
      <c r="O507" s="17">
        <v>-74720</v>
      </c>
      <c r="P507" s="18">
        <f t="shared" si="154"/>
        <v>-8.695652173913043</v>
      </c>
    </row>
    <row r="508" spans="1:16" ht="12.75" customHeight="1">
      <c r="A508" s="4">
        <f t="shared" si="142"/>
        <v>8</v>
      </c>
      <c r="B508" s="7" t="s">
        <v>18</v>
      </c>
      <c r="C508" s="7" t="s">
        <v>84</v>
      </c>
      <c r="D508" s="45">
        <f t="shared" si="149"/>
        <v>3.116132127683027</v>
      </c>
      <c r="E508" s="2">
        <v>756511</v>
      </c>
      <c r="F508" s="2">
        <v>754117</v>
      </c>
      <c r="G508" s="2">
        <v>-351220</v>
      </c>
      <c r="H508" s="18">
        <f t="shared" si="150"/>
        <v>-46.57367490720936</v>
      </c>
      <c r="I508" s="2">
        <v>0</v>
      </c>
      <c r="J508" s="18">
        <f t="shared" si="151"/>
        <v>0</v>
      </c>
      <c r="K508" s="2">
        <v>-286026</v>
      </c>
      <c r="L508" s="18">
        <f t="shared" si="152"/>
        <v>-37.928597286627934</v>
      </c>
      <c r="M508" s="2">
        <v>0</v>
      </c>
      <c r="N508" s="18">
        <f t="shared" si="153"/>
        <v>0</v>
      </c>
      <c r="O508" s="17">
        <v>116871</v>
      </c>
      <c r="P508" s="18">
        <f t="shared" si="154"/>
        <v>15.497727806162704</v>
      </c>
    </row>
    <row r="509" spans="1:16" ht="12.75" customHeight="1">
      <c r="A509" s="4">
        <f t="shared" si="142"/>
        <v>9</v>
      </c>
      <c r="B509" s="7" t="s">
        <v>0</v>
      </c>
      <c r="C509" s="7" t="s">
        <v>70</v>
      </c>
      <c r="D509" s="45">
        <f t="shared" si="149"/>
        <v>2.9121303884411263</v>
      </c>
      <c r="E509" s="2">
        <v>706985</v>
      </c>
      <c r="F509" s="2">
        <v>821321</v>
      </c>
      <c r="G509" s="2">
        <v>-415208</v>
      </c>
      <c r="H509" s="18">
        <f t="shared" si="150"/>
        <v>-50.55368120381678</v>
      </c>
      <c r="I509" s="2">
        <v>0</v>
      </c>
      <c r="J509" s="18">
        <f t="shared" si="151"/>
        <v>0</v>
      </c>
      <c r="K509" s="2">
        <v>-547429</v>
      </c>
      <c r="L509" s="18">
        <f t="shared" si="152"/>
        <v>-66.65225898278506</v>
      </c>
      <c r="M509" s="2">
        <v>0</v>
      </c>
      <c r="N509" s="18">
        <f t="shared" si="153"/>
        <v>0</v>
      </c>
      <c r="O509" s="17">
        <v>-141316</v>
      </c>
      <c r="P509" s="18">
        <f t="shared" si="154"/>
        <v>-17.20594018660183</v>
      </c>
    </row>
    <row r="510" spans="1:16" ht="12.75" customHeight="1">
      <c r="A510" s="4">
        <f t="shared" si="142"/>
        <v>10</v>
      </c>
      <c r="B510" s="7" t="s">
        <v>18</v>
      </c>
      <c r="C510" s="7" t="s">
        <v>106</v>
      </c>
      <c r="D510" s="45">
        <f t="shared" si="149"/>
        <v>2.672996984336443</v>
      </c>
      <c r="E510" s="2">
        <v>648930</v>
      </c>
      <c r="F510" s="2">
        <v>648930</v>
      </c>
      <c r="G510" s="2">
        <v>0</v>
      </c>
      <c r="H510" s="18">
        <f t="shared" si="150"/>
        <v>0</v>
      </c>
      <c r="I510" s="2">
        <v>0</v>
      </c>
      <c r="J510" s="18">
        <f t="shared" si="151"/>
        <v>0</v>
      </c>
      <c r="K510" s="2">
        <v>0</v>
      </c>
      <c r="L510" s="18">
        <f t="shared" si="152"/>
        <v>0</v>
      </c>
      <c r="M510" s="2">
        <v>0</v>
      </c>
      <c r="N510" s="18">
        <f t="shared" si="153"/>
        <v>0</v>
      </c>
      <c r="O510" s="17">
        <v>648930</v>
      </c>
      <c r="P510" s="18">
        <f t="shared" si="154"/>
        <v>100</v>
      </c>
    </row>
    <row r="511" spans="1:16" s="3" customFormat="1" ht="12.75" customHeight="1">
      <c r="A511" s="4"/>
      <c r="B511" s="24" t="s">
        <v>161</v>
      </c>
      <c r="C511" s="25"/>
      <c r="D511" s="46">
        <f t="shared" si="149"/>
        <v>100</v>
      </c>
      <c r="E511" s="20">
        <v>24277244</v>
      </c>
      <c r="F511" s="20">
        <v>17470741</v>
      </c>
      <c r="G511" s="20">
        <v>-9197836</v>
      </c>
      <c r="H511" s="21">
        <v>-52.64708577615569</v>
      </c>
      <c r="I511" s="20">
        <v>-3639488</v>
      </c>
      <c r="J511" s="21">
        <v>-20.831904038872764</v>
      </c>
      <c r="K511" s="20">
        <v>-5437561</v>
      </c>
      <c r="L511" s="21">
        <v>-31.12381438200017</v>
      </c>
      <c r="M511" s="20">
        <v>2107943</v>
      </c>
      <c r="N511" s="21">
        <v>12.065561500797248</v>
      </c>
      <c r="O511" s="22">
        <v>1303799</v>
      </c>
      <c r="P511" s="21">
        <v>7.462757303768627</v>
      </c>
    </row>
    <row r="512" spans="2:16" ht="12.75" customHeight="1">
      <c r="B512" s="7"/>
      <c r="C512" s="11"/>
      <c r="D512" s="11"/>
      <c r="E512" s="2"/>
      <c r="F512" s="2"/>
      <c r="G512" s="2"/>
      <c r="H512" s="18"/>
      <c r="I512" s="2"/>
      <c r="J512" s="18"/>
      <c r="K512" s="2"/>
      <c r="L512" s="18"/>
      <c r="M512" s="2"/>
      <c r="N512" s="18"/>
      <c r="O512" s="17"/>
      <c r="P512" s="18"/>
    </row>
    <row r="513" spans="2:16" ht="12.75" customHeight="1">
      <c r="B513" s="7"/>
      <c r="C513" s="11"/>
      <c r="D513" s="11"/>
      <c r="E513" s="2"/>
      <c r="F513" s="2"/>
      <c r="G513" s="2"/>
      <c r="H513" s="18"/>
      <c r="I513" s="2"/>
      <c r="J513" s="18"/>
      <c r="K513" s="2"/>
      <c r="L513" s="18"/>
      <c r="M513" s="2"/>
      <c r="N513" s="18"/>
      <c r="O513" s="17"/>
      <c r="P513" s="18"/>
    </row>
    <row r="514" spans="2:16" ht="12.75" customHeight="1">
      <c r="B514" s="24" t="s">
        <v>184</v>
      </c>
      <c r="C514" s="11"/>
      <c r="D514" s="11"/>
      <c r="E514" s="2"/>
      <c r="F514" s="2"/>
      <c r="G514" s="2"/>
      <c r="H514" s="18"/>
      <c r="I514" s="2"/>
      <c r="J514" s="18"/>
      <c r="K514" s="2"/>
      <c r="L514" s="18"/>
      <c r="M514" s="2"/>
      <c r="N514" s="18"/>
      <c r="O514" s="17"/>
      <c r="P514" s="18"/>
    </row>
    <row r="515" spans="1:16" ht="12.75" customHeight="1">
      <c r="A515" s="4">
        <f aca="true" t="shared" si="155" ref="A515:A545">+A514+1</f>
        <v>1</v>
      </c>
      <c r="B515" s="7" t="s">
        <v>72</v>
      </c>
      <c r="C515" s="7" t="s">
        <v>99</v>
      </c>
      <c r="D515" s="45">
        <f aca="true" t="shared" si="156" ref="D515:D523">(E515*100)/$E$523</f>
        <v>23.48202137946927</v>
      </c>
      <c r="E515" s="2">
        <v>1785293</v>
      </c>
      <c r="F515" s="2">
        <v>-446979</v>
      </c>
      <c r="G515" s="2">
        <v>-54334</v>
      </c>
      <c r="H515" s="18">
        <f aca="true" t="shared" si="157" ref="H515:H522">+(G515*100)/F515</f>
        <v>12.155828349877735</v>
      </c>
      <c r="I515" s="2">
        <v>-5103</v>
      </c>
      <c r="J515" s="18">
        <f aca="true" t="shared" si="158" ref="J515:J522">+(I515*100)/F515</f>
        <v>1.1416643734940568</v>
      </c>
      <c r="K515" s="2">
        <v>-758169</v>
      </c>
      <c r="L515" s="18">
        <f aca="true" t="shared" si="159" ref="L515:L522">+(K515*100)/F515</f>
        <v>169.62072043653058</v>
      </c>
      <c r="M515" s="2">
        <v>0</v>
      </c>
      <c r="N515" s="18">
        <f aca="true" t="shared" si="160" ref="N515:N522">+(M515*100)/F515</f>
        <v>0</v>
      </c>
      <c r="O515" s="17">
        <v>-1264585</v>
      </c>
      <c r="P515" s="18">
        <f aca="true" t="shared" si="161" ref="P515:P522">+(O515*100)/F515</f>
        <v>282.9182131599024</v>
      </c>
    </row>
    <row r="516" spans="1:16" ht="12.75" customHeight="1">
      <c r="A516" s="4">
        <f t="shared" si="155"/>
        <v>2</v>
      </c>
      <c r="B516" s="7" t="s">
        <v>72</v>
      </c>
      <c r="C516" s="7" t="s">
        <v>100</v>
      </c>
      <c r="D516" s="45">
        <f t="shared" si="156"/>
        <v>18.199078550977482</v>
      </c>
      <c r="E516" s="2">
        <v>1383641</v>
      </c>
      <c r="F516" s="2">
        <v>497022</v>
      </c>
      <c r="G516" s="2">
        <v>-125071</v>
      </c>
      <c r="H516" s="18">
        <f t="shared" si="157"/>
        <v>-25.164077244065655</v>
      </c>
      <c r="I516" s="2">
        <v>-66206</v>
      </c>
      <c r="J516" s="18">
        <f t="shared" si="158"/>
        <v>-13.320537119081248</v>
      </c>
      <c r="K516" s="2">
        <v>-113404</v>
      </c>
      <c r="L516" s="18">
        <f t="shared" si="159"/>
        <v>-22.81669624282225</v>
      </c>
      <c r="M516" s="2">
        <v>0</v>
      </c>
      <c r="N516" s="18">
        <f t="shared" si="160"/>
        <v>0</v>
      </c>
      <c r="O516" s="17">
        <v>192341</v>
      </c>
      <c r="P516" s="18">
        <f t="shared" si="161"/>
        <v>38.69868939403085</v>
      </c>
    </row>
    <row r="517" spans="1:16" ht="12.75" customHeight="1">
      <c r="A517" s="4">
        <f t="shared" si="155"/>
        <v>3</v>
      </c>
      <c r="B517" s="7" t="s">
        <v>72</v>
      </c>
      <c r="C517" s="7" t="s">
        <v>102</v>
      </c>
      <c r="D517" s="45">
        <f t="shared" si="156"/>
        <v>16.11791327625267</v>
      </c>
      <c r="E517" s="2">
        <v>1225414</v>
      </c>
      <c r="F517" s="2">
        <v>2211725</v>
      </c>
      <c r="G517" s="2">
        <v>0</v>
      </c>
      <c r="H517" s="18">
        <f t="shared" si="157"/>
        <v>0</v>
      </c>
      <c r="I517" s="2">
        <v>-31797</v>
      </c>
      <c r="J517" s="18">
        <f t="shared" si="158"/>
        <v>-1.437656128135279</v>
      </c>
      <c r="K517" s="2">
        <v>-419706</v>
      </c>
      <c r="L517" s="18">
        <f t="shared" si="159"/>
        <v>-18.976409815867704</v>
      </c>
      <c r="M517" s="2">
        <v>0</v>
      </c>
      <c r="N517" s="18">
        <f t="shared" si="160"/>
        <v>0</v>
      </c>
      <c r="O517" s="17">
        <v>1760222</v>
      </c>
      <c r="P517" s="18">
        <f t="shared" si="161"/>
        <v>79.58593405599701</v>
      </c>
    </row>
    <row r="518" spans="1:16" ht="12.75" customHeight="1">
      <c r="A518" s="4">
        <f t="shared" si="155"/>
        <v>4</v>
      </c>
      <c r="B518" s="7" t="s">
        <v>72</v>
      </c>
      <c r="C518" s="7" t="s">
        <v>74</v>
      </c>
      <c r="D518" s="45">
        <f t="shared" si="156"/>
        <v>11.428672143239709</v>
      </c>
      <c r="E518" s="2">
        <v>868900</v>
      </c>
      <c r="F518" s="2">
        <v>-1959318</v>
      </c>
      <c r="G518" s="2">
        <v>-196295</v>
      </c>
      <c r="H518" s="18">
        <f t="shared" si="157"/>
        <v>10.018537062385994</v>
      </c>
      <c r="I518" s="2">
        <v>-26723</v>
      </c>
      <c r="J518" s="18">
        <f t="shared" si="158"/>
        <v>1.3638929464231941</v>
      </c>
      <c r="K518" s="2">
        <v>-4568381</v>
      </c>
      <c r="L518" s="18">
        <f t="shared" si="159"/>
        <v>233.16179405282858</v>
      </c>
      <c r="M518" s="2">
        <v>0</v>
      </c>
      <c r="N518" s="18">
        <f t="shared" si="160"/>
        <v>0</v>
      </c>
      <c r="O518" s="17">
        <v>-6750717</v>
      </c>
      <c r="P518" s="18">
        <f t="shared" si="161"/>
        <v>344.54422406163775</v>
      </c>
    </row>
    <row r="519" spans="1:16" ht="12.75" customHeight="1">
      <c r="A519" s="4">
        <f t="shared" si="155"/>
        <v>5</v>
      </c>
      <c r="B519" s="7" t="s">
        <v>72</v>
      </c>
      <c r="C519" s="7" t="s">
        <v>78</v>
      </c>
      <c r="D519" s="45">
        <f t="shared" si="156"/>
        <v>10.896697641187309</v>
      </c>
      <c r="E519" s="2">
        <v>828455</v>
      </c>
      <c r="F519" s="2">
        <v>295277</v>
      </c>
      <c r="G519" s="2">
        <v>0</v>
      </c>
      <c r="H519" s="18">
        <f t="shared" si="157"/>
        <v>0</v>
      </c>
      <c r="I519" s="2">
        <v>-50880</v>
      </c>
      <c r="J519" s="18">
        <f t="shared" si="158"/>
        <v>-17.231277749367543</v>
      </c>
      <c r="K519" s="2">
        <v>-25152</v>
      </c>
      <c r="L519" s="18">
        <f t="shared" si="159"/>
        <v>-8.51810334025339</v>
      </c>
      <c r="M519" s="2">
        <v>0</v>
      </c>
      <c r="N519" s="18">
        <f t="shared" si="160"/>
        <v>0</v>
      </c>
      <c r="O519" s="17">
        <v>219245</v>
      </c>
      <c r="P519" s="18">
        <f t="shared" si="161"/>
        <v>74.25061891037907</v>
      </c>
    </row>
    <row r="520" spans="1:16" ht="12.75" customHeight="1">
      <c r="A520" s="4">
        <f t="shared" si="155"/>
        <v>6</v>
      </c>
      <c r="B520" s="7" t="s">
        <v>72</v>
      </c>
      <c r="C520" s="7" t="s">
        <v>81</v>
      </c>
      <c r="D520" s="45">
        <f t="shared" si="156"/>
        <v>8.906959113001406</v>
      </c>
      <c r="E520" s="2">
        <v>677179</v>
      </c>
      <c r="F520" s="2">
        <v>1488249</v>
      </c>
      <c r="G520" s="2">
        <v>-3823</v>
      </c>
      <c r="H520" s="18">
        <f t="shared" si="157"/>
        <v>-0.2568790572007776</v>
      </c>
      <c r="I520" s="2">
        <v>-53633</v>
      </c>
      <c r="J520" s="18">
        <f t="shared" si="158"/>
        <v>-3.6037652301462995</v>
      </c>
      <c r="K520" s="2">
        <v>-1296545</v>
      </c>
      <c r="L520" s="18">
        <f t="shared" si="159"/>
        <v>-87.11882218634113</v>
      </c>
      <c r="M520" s="2">
        <v>0</v>
      </c>
      <c r="N520" s="18">
        <f t="shared" si="160"/>
        <v>0</v>
      </c>
      <c r="O520" s="17">
        <v>134248</v>
      </c>
      <c r="P520" s="18">
        <f t="shared" si="161"/>
        <v>9.020533526311793</v>
      </c>
    </row>
    <row r="521" spans="1:16" ht="12.75" customHeight="1">
      <c r="A521" s="4">
        <f t="shared" si="155"/>
        <v>7</v>
      </c>
      <c r="B521" s="7" t="s">
        <v>72</v>
      </c>
      <c r="C521" s="7" t="s">
        <v>75</v>
      </c>
      <c r="D521" s="45">
        <f t="shared" si="156"/>
        <v>3.2907578357890928</v>
      </c>
      <c r="E521" s="2">
        <v>250190</v>
      </c>
      <c r="F521" s="2">
        <v>389106</v>
      </c>
      <c r="G521" s="2">
        <v>-24234</v>
      </c>
      <c r="H521" s="18">
        <f t="shared" si="157"/>
        <v>-6.228122927942515</v>
      </c>
      <c r="I521" s="2">
        <v>-4165</v>
      </c>
      <c r="J521" s="18">
        <f t="shared" si="158"/>
        <v>-1.0704024096261686</v>
      </c>
      <c r="K521" s="2">
        <v>-5976</v>
      </c>
      <c r="L521" s="18">
        <f t="shared" si="159"/>
        <v>-1.5358282832955543</v>
      </c>
      <c r="M521" s="2">
        <v>0</v>
      </c>
      <c r="N521" s="18">
        <f t="shared" si="160"/>
        <v>0</v>
      </c>
      <c r="O521" s="17">
        <v>354731</v>
      </c>
      <c r="P521" s="18">
        <f t="shared" si="161"/>
        <v>91.16564637913577</v>
      </c>
    </row>
    <row r="522" spans="1:16" ht="12.75" customHeight="1">
      <c r="A522" s="4">
        <f t="shared" si="155"/>
        <v>8</v>
      </c>
      <c r="B522" s="7" t="s">
        <v>72</v>
      </c>
      <c r="C522" s="7" t="s">
        <v>131</v>
      </c>
      <c r="D522" s="45">
        <f t="shared" si="156"/>
        <v>3.071352058344759</v>
      </c>
      <c r="E522" s="2">
        <v>233509</v>
      </c>
      <c r="F522" s="2">
        <v>-162186</v>
      </c>
      <c r="G522" s="2">
        <v>0</v>
      </c>
      <c r="H522" s="18">
        <f t="shared" si="157"/>
        <v>0</v>
      </c>
      <c r="I522" s="2">
        <v>-7557</v>
      </c>
      <c r="J522" s="18">
        <f t="shared" si="158"/>
        <v>4.65946505863638</v>
      </c>
      <c r="K522" s="2">
        <v>-925076</v>
      </c>
      <c r="L522" s="18">
        <f t="shared" si="159"/>
        <v>570.379687519268</v>
      </c>
      <c r="M522" s="2">
        <v>0</v>
      </c>
      <c r="N522" s="18">
        <f t="shared" si="160"/>
        <v>0</v>
      </c>
      <c r="O522" s="17">
        <v>-1094819</v>
      </c>
      <c r="P522" s="18">
        <f t="shared" si="161"/>
        <v>675.0391525779044</v>
      </c>
    </row>
    <row r="523" spans="1:16" s="3" customFormat="1" ht="12.75" customHeight="1">
      <c r="A523" s="4"/>
      <c r="B523" s="24" t="s">
        <v>161</v>
      </c>
      <c r="C523" s="23"/>
      <c r="D523" s="46">
        <f t="shared" si="156"/>
        <v>100</v>
      </c>
      <c r="E523" s="20">
        <v>7602808</v>
      </c>
      <c r="F523" s="20">
        <v>-615201</v>
      </c>
      <c r="G523" s="20">
        <v>-403757</v>
      </c>
      <c r="H523" s="21">
        <v>65.63009487955969</v>
      </c>
      <c r="I523" s="20">
        <v>-407982</v>
      </c>
      <c r="J523" s="21">
        <v>66.31686229378691</v>
      </c>
      <c r="K523" s="20">
        <v>-9293643</v>
      </c>
      <c r="L523" s="21">
        <v>1510.6677329848294</v>
      </c>
      <c r="M523" s="20">
        <v>0</v>
      </c>
      <c r="N523" s="21">
        <v>0</v>
      </c>
      <c r="O523" s="22">
        <v>-10720583</v>
      </c>
      <c r="P523" s="21">
        <v>1742.614690158176</v>
      </c>
    </row>
    <row r="524" spans="2:16" ht="12.75" customHeight="1">
      <c r="B524" s="29"/>
      <c r="C524" s="15"/>
      <c r="D524" s="15"/>
      <c r="E524" s="2"/>
      <c r="F524" s="2"/>
      <c r="G524" s="2"/>
      <c r="H524" s="18"/>
      <c r="I524" s="2"/>
      <c r="J524" s="18"/>
      <c r="K524" s="2"/>
      <c r="L524" s="18"/>
      <c r="M524" s="2"/>
      <c r="N524" s="18"/>
      <c r="O524" s="17"/>
      <c r="P524" s="18"/>
    </row>
    <row r="525" spans="2:16" ht="12.75" customHeight="1">
      <c r="B525" s="29"/>
      <c r="C525" s="15"/>
      <c r="D525" s="15"/>
      <c r="E525" s="2"/>
      <c r="F525" s="2"/>
      <c r="G525" s="2"/>
      <c r="H525" s="18"/>
      <c r="I525" s="2"/>
      <c r="J525" s="18"/>
      <c r="K525" s="2"/>
      <c r="L525" s="18"/>
      <c r="M525" s="2"/>
      <c r="N525" s="18"/>
      <c r="O525" s="17"/>
      <c r="P525" s="18"/>
    </row>
    <row r="526" spans="2:16" ht="12.75" customHeight="1">
      <c r="B526" s="28" t="s">
        <v>185</v>
      </c>
      <c r="C526" s="15"/>
      <c r="D526" s="15"/>
      <c r="E526" s="2"/>
      <c r="F526" s="2"/>
      <c r="G526" s="2"/>
      <c r="H526" s="18"/>
      <c r="I526" s="2"/>
      <c r="J526" s="18"/>
      <c r="K526" s="2"/>
      <c r="L526" s="18"/>
      <c r="M526" s="2"/>
      <c r="N526" s="18"/>
      <c r="O526" s="17"/>
      <c r="P526" s="18"/>
    </row>
    <row r="527" spans="1:16" ht="12.75" customHeight="1">
      <c r="A527" s="4">
        <f t="shared" si="155"/>
        <v>1</v>
      </c>
      <c r="B527" s="7" t="s">
        <v>72</v>
      </c>
      <c r="C527" s="7" t="s">
        <v>73</v>
      </c>
      <c r="D527" s="45">
        <f aca="true" t="shared" si="162" ref="D527:D534">(E527*100)/$E$534</f>
        <v>62.17879211198516</v>
      </c>
      <c r="E527" s="2">
        <v>35988746</v>
      </c>
      <c r="F527" s="2">
        <v>6743203</v>
      </c>
      <c r="G527" s="2">
        <v>0</v>
      </c>
      <c r="H527" s="18">
        <f aca="true" t="shared" si="163" ref="H527:H533">+(G527*100)/F527</f>
        <v>0</v>
      </c>
      <c r="I527" s="2">
        <v>-2976349</v>
      </c>
      <c r="J527" s="18">
        <f aca="true" t="shared" si="164" ref="J527:J533">+(I527*100)/F527</f>
        <v>-44.13850509913464</v>
      </c>
      <c r="K527" s="2">
        <v>-2623468</v>
      </c>
      <c r="L527" s="18">
        <f aca="true" t="shared" si="165" ref="L527:L533">+(K527*100)/F527</f>
        <v>-38.905368858093105</v>
      </c>
      <c r="M527" s="2">
        <v>0</v>
      </c>
      <c r="N527" s="18">
        <f aca="true" t="shared" si="166" ref="N527:N533">+(M527*100)/F527</f>
        <v>0</v>
      </c>
      <c r="O527" s="17">
        <v>1143386</v>
      </c>
      <c r="P527" s="18">
        <f aca="true" t="shared" si="167" ref="P527:P533">+(O527*100)/F527</f>
        <v>16.956126042772254</v>
      </c>
    </row>
    <row r="528" spans="1:16" ht="12.75" customHeight="1">
      <c r="A528" s="4">
        <f t="shared" si="155"/>
        <v>2</v>
      </c>
      <c r="B528" s="7" t="s">
        <v>72</v>
      </c>
      <c r="C528" s="7" t="s">
        <v>82</v>
      </c>
      <c r="D528" s="45">
        <f t="shared" si="162"/>
        <v>28.883969277181343</v>
      </c>
      <c r="E528" s="2">
        <v>16717884</v>
      </c>
      <c r="F528" s="2">
        <v>6219558</v>
      </c>
      <c r="G528" s="2">
        <v>0</v>
      </c>
      <c r="H528" s="18">
        <f t="shared" si="163"/>
        <v>0</v>
      </c>
      <c r="I528" s="2">
        <v>-32241</v>
      </c>
      <c r="J528" s="18">
        <f t="shared" si="164"/>
        <v>-0.5183808881595766</v>
      </c>
      <c r="K528" s="2">
        <v>-770455</v>
      </c>
      <c r="L528" s="18">
        <f t="shared" si="165"/>
        <v>-12.387616611984324</v>
      </c>
      <c r="M528" s="2">
        <v>0</v>
      </c>
      <c r="N528" s="18">
        <f t="shared" si="166"/>
        <v>0</v>
      </c>
      <c r="O528" s="17">
        <v>5416862</v>
      </c>
      <c r="P528" s="18">
        <f t="shared" si="167"/>
        <v>87.0940024998561</v>
      </c>
    </row>
    <row r="529" spans="1:16" ht="12.75" customHeight="1">
      <c r="A529" s="4">
        <f t="shared" si="155"/>
        <v>3</v>
      </c>
      <c r="B529" s="7" t="s">
        <v>72</v>
      </c>
      <c r="C529" s="7" t="s">
        <v>100</v>
      </c>
      <c r="D529" s="45">
        <f t="shared" si="162"/>
        <v>3.123192849690793</v>
      </c>
      <c r="E529" s="2">
        <v>1807687</v>
      </c>
      <c r="F529" s="2">
        <v>-51417</v>
      </c>
      <c r="G529" s="2">
        <v>-4987</v>
      </c>
      <c r="H529" s="18">
        <f t="shared" si="163"/>
        <v>9.699126747962737</v>
      </c>
      <c r="I529" s="2">
        <v>-14145</v>
      </c>
      <c r="J529" s="18">
        <f t="shared" si="164"/>
        <v>27.510356496878465</v>
      </c>
      <c r="K529" s="2">
        <v>-34216</v>
      </c>
      <c r="L529" s="18">
        <f t="shared" si="165"/>
        <v>66.54608398000661</v>
      </c>
      <c r="M529" s="2">
        <v>0</v>
      </c>
      <c r="N529" s="18">
        <f t="shared" si="166"/>
        <v>0</v>
      </c>
      <c r="O529" s="17">
        <v>-104765</v>
      </c>
      <c r="P529" s="18">
        <f t="shared" si="167"/>
        <v>203.75556722484782</v>
      </c>
    </row>
    <row r="530" spans="1:16" ht="12.75" customHeight="1">
      <c r="A530" s="4">
        <f t="shared" si="155"/>
        <v>4</v>
      </c>
      <c r="B530" s="7" t="s">
        <v>72</v>
      </c>
      <c r="C530" s="7" t="s">
        <v>75</v>
      </c>
      <c r="D530" s="45">
        <f t="shared" si="162"/>
        <v>1.3432400149586758</v>
      </c>
      <c r="E530" s="2">
        <v>777460</v>
      </c>
      <c r="F530" s="2">
        <v>2950144</v>
      </c>
      <c r="G530" s="2">
        <v>0</v>
      </c>
      <c r="H530" s="18">
        <f t="shared" si="163"/>
        <v>0</v>
      </c>
      <c r="I530" s="2">
        <v>-12334</v>
      </c>
      <c r="J530" s="18">
        <f t="shared" si="164"/>
        <v>-0.4180812868795557</v>
      </c>
      <c r="K530" s="2">
        <v>-17701</v>
      </c>
      <c r="L530" s="18">
        <f t="shared" si="165"/>
        <v>-0.6000046099444637</v>
      </c>
      <c r="M530" s="2">
        <v>0</v>
      </c>
      <c r="N530" s="18">
        <f t="shared" si="166"/>
        <v>0</v>
      </c>
      <c r="O530" s="17">
        <v>2920109</v>
      </c>
      <c r="P530" s="18">
        <f t="shared" si="167"/>
        <v>98.98191410317598</v>
      </c>
    </row>
    <row r="531" spans="1:16" ht="12.75" customHeight="1">
      <c r="A531" s="4">
        <f t="shared" si="155"/>
        <v>5</v>
      </c>
      <c r="B531" s="7" t="s">
        <v>72</v>
      </c>
      <c r="C531" s="7" t="s">
        <v>102</v>
      </c>
      <c r="D531" s="45">
        <f t="shared" si="162"/>
        <v>1.304512974422444</v>
      </c>
      <c r="E531" s="2">
        <v>755045</v>
      </c>
      <c r="F531" s="2">
        <v>913793</v>
      </c>
      <c r="G531" s="2">
        <v>0</v>
      </c>
      <c r="H531" s="18">
        <f t="shared" si="163"/>
        <v>0</v>
      </c>
      <c r="I531" s="2">
        <v>-9016</v>
      </c>
      <c r="J531" s="18">
        <f t="shared" si="164"/>
        <v>-0.9866567154705715</v>
      </c>
      <c r="K531" s="2">
        <v>-245870</v>
      </c>
      <c r="L531" s="18">
        <f t="shared" si="165"/>
        <v>-26.90653134790921</v>
      </c>
      <c r="M531" s="2">
        <v>0</v>
      </c>
      <c r="N531" s="18">
        <f t="shared" si="166"/>
        <v>0</v>
      </c>
      <c r="O531" s="17">
        <v>658907</v>
      </c>
      <c r="P531" s="18">
        <f t="shared" si="167"/>
        <v>72.10681193662022</v>
      </c>
    </row>
    <row r="532" spans="1:16" ht="12.75" customHeight="1">
      <c r="A532" s="4">
        <f t="shared" si="155"/>
        <v>6</v>
      </c>
      <c r="B532" s="7" t="s">
        <v>72</v>
      </c>
      <c r="C532" s="11" t="s">
        <v>115</v>
      </c>
      <c r="D532" s="45">
        <f t="shared" si="162"/>
        <v>1.1265292667320381</v>
      </c>
      <c r="E532" s="2">
        <v>652029</v>
      </c>
      <c r="F532" s="2">
        <v>-94901</v>
      </c>
      <c r="G532" s="2">
        <v>0</v>
      </c>
      <c r="H532" s="18">
        <f t="shared" si="163"/>
        <v>0</v>
      </c>
      <c r="I532" s="2">
        <v>0</v>
      </c>
      <c r="J532" s="18">
        <f t="shared" si="164"/>
        <v>0</v>
      </c>
      <c r="K532" s="2">
        <v>0</v>
      </c>
      <c r="L532" s="18">
        <f t="shared" si="165"/>
        <v>0</v>
      </c>
      <c r="M532" s="2">
        <v>0</v>
      </c>
      <c r="N532" s="18">
        <f t="shared" si="166"/>
        <v>0</v>
      </c>
      <c r="O532" s="17">
        <v>-94901</v>
      </c>
      <c r="P532" s="18">
        <f t="shared" si="167"/>
        <v>100</v>
      </c>
    </row>
    <row r="533" spans="1:16" ht="12.75" customHeight="1">
      <c r="A533" s="4">
        <f t="shared" si="155"/>
        <v>7</v>
      </c>
      <c r="B533" s="7" t="s">
        <v>72</v>
      </c>
      <c r="C533" s="7" t="s">
        <v>74</v>
      </c>
      <c r="D533" s="45">
        <f t="shared" si="162"/>
        <v>1.1051192517275776</v>
      </c>
      <c r="E533" s="2">
        <v>639637</v>
      </c>
      <c r="F533" s="2">
        <v>50469</v>
      </c>
      <c r="G533" s="2">
        <v>-5404</v>
      </c>
      <c r="H533" s="18">
        <f t="shared" si="163"/>
        <v>-10.707563058511166</v>
      </c>
      <c r="I533" s="2">
        <v>-7462</v>
      </c>
      <c r="J533" s="18">
        <f t="shared" si="164"/>
        <v>-14.785313756959718</v>
      </c>
      <c r="K533" s="2">
        <v>-1275726</v>
      </c>
      <c r="L533" s="18">
        <f t="shared" si="165"/>
        <v>-2527.7417820840515</v>
      </c>
      <c r="M533" s="2">
        <v>0</v>
      </c>
      <c r="N533" s="18">
        <f t="shared" si="166"/>
        <v>0</v>
      </c>
      <c r="O533" s="17">
        <v>-1238123</v>
      </c>
      <c r="P533" s="18">
        <f t="shared" si="167"/>
        <v>-2453.2346588995224</v>
      </c>
    </row>
    <row r="534" spans="1:16" s="3" customFormat="1" ht="12.75" customHeight="1">
      <c r="A534" s="4"/>
      <c r="B534" s="24" t="s">
        <v>161</v>
      </c>
      <c r="C534" s="23"/>
      <c r="D534" s="46">
        <f t="shared" si="162"/>
        <v>100</v>
      </c>
      <c r="E534" s="20">
        <v>57879455</v>
      </c>
      <c r="F534" s="20">
        <v>16479127</v>
      </c>
      <c r="G534" s="20">
        <v>-10391</v>
      </c>
      <c r="H534" s="21">
        <v>-0.06305552472530856</v>
      </c>
      <c r="I534" s="20">
        <v>-3059460</v>
      </c>
      <c r="J534" s="21">
        <v>-18.5656679507355</v>
      </c>
      <c r="K534" s="20">
        <v>-5102336</v>
      </c>
      <c r="L534" s="21">
        <v>-30.96241688045732</v>
      </c>
      <c r="M534" s="20">
        <v>0</v>
      </c>
      <c r="N534" s="21">
        <v>0</v>
      </c>
      <c r="O534" s="22">
        <v>8306940</v>
      </c>
      <c r="P534" s="21">
        <v>50.40885964408187</v>
      </c>
    </row>
    <row r="535" spans="2:16" ht="12.75" customHeight="1">
      <c r="B535" s="29"/>
      <c r="C535" s="15"/>
      <c r="D535" s="15"/>
      <c r="E535" s="2"/>
      <c r="F535" s="2"/>
      <c r="G535" s="2"/>
      <c r="H535" s="18"/>
      <c r="I535" s="2"/>
      <c r="J535" s="18"/>
      <c r="K535" s="2"/>
      <c r="L535" s="18"/>
      <c r="M535" s="2"/>
      <c r="N535" s="18"/>
      <c r="O535" s="17"/>
      <c r="P535" s="18"/>
    </row>
    <row r="536" spans="2:16" ht="12.75" customHeight="1">
      <c r="B536" s="29"/>
      <c r="C536" s="15"/>
      <c r="D536" s="15"/>
      <c r="E536" s="2"/>
      <c r="F536" s="2"/>
      <c r="G536" s="2"/>
      <c r="H536" s="18"/>
      <c r="I536" s="2"/>
      <c r="J536" s="18"/>
      <c r="K536" s="2"/>
      <c r="L536" s="18"/>
      <c r="M536" s="2"/>
      <c r="N536" s="18"/>
      <c r="O536" s="17"/>
      <c r="P536" s="18"/>
    </row>
    <row r="537" spans="2:16" ht="12.75" customHeight="1">
      <c r="B537" s="28" t="s">
        <v>186</v>
      </c>
      <c r="C537" s="15"/>
      <c r="D537" s="15"/>
      <c r="E537" s="2"/>
      <c r="F537" s="2"/>
      <c r="G537" s="2"/>
      <c r="H537" s="18"/>
      <c r="I537" s="2"/>
      <c r="J537" s="18"/>
      <c r="K537" s="2"/>
      <c r="L537" s="18"/>
      <c r="M537" s="2"/>
      <c r="N537" s="18"/>
      <c r="O537" s="17"/>
      <c r="P537" s="18"/>
    </row>
    <row r="538" spans="1:16" ht="12.75" customHeight="1">
      <c r="A538" s="4">
        <f t="shared" si="155"/>
        <v>1</v>
      </c>
      <c r="B538" s="7" t="s">
        <v>72</v>
      </c>
      <c r="C538" s="7" t="s">
        <v>75</v>
      </c>
      <c r="D538" s="45">
        <f aca="true" t="shared" si="168" ref="D538:D551">(E538*100)/$E$551</f>
        <v>23.779702801357498</v>
      </c>
      <c r="E538" s="2">
        <v>61592368</v>
      </c>
      <c r="F538" s="2">
        <v>-19064280</v>
      </c>
      <c r="G538" s="2">
        <v>0</v>
      </c>
      <c r="H538" s="18">
        <f aca="true" t="shared" si="169" ref="H538:H550">+(G538*100)/F538</f>
        <v>0</v>
      </c>
      <c r="I538" s="2">
        <v>-1317694</v>
      </c>
      <c r="J538" s="18">
        <f aca="true" t="shared" si="170" ref="J538:J550">+(I538*100)/F538</f>
        <v>6.911847706810852</v>
      </c>
      <c r="K538" s="2">
        <v>-1480251</v>
      </c>
      <c r="L538" s="18">
        <f aca="true" t="shared" si="171" ref="L538:L550">+(K538*100)/F538</f>
        <v>7.764526119003707</v>
      </c>
      <c r="M538" s="2">
        <v>0</v>
      </c>
      <c r="N538" s="18">
        <f aca="true" t="shared" si="172" ref="N538:N550">+(M538*100)/F538</f>
        <v>0</v>
      </c>
      <c r="O538" s="17">
        <v>-21862225</v>
      </c>
      <c r="P538" s="18">
        <f aca="true" t="shared" si="173" ref="P538:P550">+(O538*100)/F538</f>
        <v>114.67637382581457</v>
      </c>
    </row>
    <row r="539" spans="1:16" ht="12.75" customHeight="1">
      <c r="A539" s="4">
        <f t="shared" si="155"/>
        <v>2</v>
      </c>
      <c r="B539" s="7" t="s">
        <v>72</v>
      </c>
      <c r="C539" s="7" t="s">
        <v>82</v>
      </c>
      <c r="D539" s="45">
        <f t="shared" si="168"/>
        <v>16.948436366861483</v>
      </c>
      <c r="E539" s="2">
        <v>43898544</v>
      </c>
      <c r="F539" s="2">
        <v>-10895005</v>
      </c>
      <c r="G539" s="2">
        <v>0</v>
      </c>
      <c r="H539" s="18">
        <f t="shared" si="169"/>
        <v>0</v>
      </c>
      <c r="I539" s="2">
        <v>-2086950</v>
      </c>
      <c r="J539" s="18">
        <f t="shared" si="170"/>
        <v>19.155108235379423</v>
      </c>
      <c r="K539" s="2">
        <v>-2023096</v>
      </c>
      <c r="L539" s="18">
        <f t="shared" si="171"/>
        <v>18.569023144092178</v>
      </c>
      <c r="M539" s="2">
        <v>0</v>
      </c>
      <c r="N539" s="18">
        <f t="shared" si="172"/>
        <v>0</v>
      </c>
      <c r="O539" s="17">
        <v>-15005051</v>
      </c>
      <c r="P539" s="18">
        <f t="shared" si="173"/>
        <v>137.7241313794716</v>
      </c>
    </row>
    <row r="540" spans="1:16" ht="12.75" customHeight="1">
      <c r="A540" s="4">
        <f t="shared" si="155"/>
        <v>3</v>
      </c>
      <c r="B540" s="7" t="s">
        <v>72</v>
      </c>
      <c r="C540" s="7" t="s">
        <v>99</v>
      </c>
      <c r="D540" s="45">
        <f t="shared" si="168"/>
        <v>10.64432779912884</v>
      </c>
      <c r="E540" s="2">
        <v>27570124</v>
      </c>
      <c r="F540" s="2">
        <v>-8374930</v>
      </c>
      <c r="G540" s="2">
        <v>0</v>
      </c>
      <c r="H540" s="18">
        <f t="shared" si="169"/>
        <v>0</v>
      </c>
      <c r="I540" s="2">
        <v>-173295</v>
      </c>
      <c r="J540" s="18">
        <f t="shared" si="170"/>
        <v>2.0692113247513713</v>
      </c>
      <c r="K540" s="2">
        <v>-5249381</v>
      </c>
      <c r="L540" s="18">
        <f t="shared" si="171"/>
        <v>62.67970000943291</v>
      </c>
      <c r="M540" s="2">
        <v>0</v>
      </c>
      <c r="N540" s="18">
        <f t="shared" si="172"/>
        <v>0</v>
      </c>
      <c r="O540" s="17">
        <v>-13797606</v>
      </c>
      <c r="P540" s="18">
        <f t="shared" si="173"/>
        <v>164.7489113341843</v>
      </c>
    </row>
    <row r="541" spans="1:16" ht="12.75" customHeight="1">
      <c r="A541" s="4">
        <f t="shared" si="155"/>
        <v>4</v>
      </c>
      <c r="B541" s="7" t="s">
        <v>72</v>
      </c>
      <c r="C541" s="7" t="s">
        <v>81</v>
      </c>
      <c r="D541" s="45">
        <f t="shared" si="168"/>
        <v>8.922224613270764</v>
      </c>
      <c r="E541" s="2">
        <v>23109664</v>
      </c>
      <c r="F541" s="2">
        <v>-7643322</v>
      </c>
      <c r="G541" s="2">
        <v>0</v>
      </c>
      <c r="H541" s="18">
        <f t="shared" si="169"/>
        <v>0</v>
      </c>
      <c r="I541" s="2">
        <v>-1362341</v>
      </c>
      <c r="J541" s="18">
        <f t="shared" si="170"/>
        <v>17.823938334666522</v>
      </c>
      <c r="K541" s="2">
        <v>-819288</v>
      </c>
      <c r="L541" s="18">
        <f t="shared" si="171"/>
        <v>10.719004118889666</v>
      </c>
      <c r="M541" s="2">
        <v>0</v>
      </c>
      <c r="N541" s="18">
        <f t="shared" si="172"/>
        <v>0</v>
      </c>
      <c r="O541" s="17">
        <v>-9824951</v>
      </c>
      <c r="P541" s="18">
        <f t="shared" si="173"/>
        <v>128.54294245355618</v>
      </c>
    </row>
    <row r="542" spans="1:16" ht="12.75" customHeight="1">
      <c r="A542" s="4">
        <f t="shared" si="155"/>
        <v>5</v>
      </c>
      <c r="B542" s="7" t="s">
        <v>72</v>
      </c>
      <c r="C542" s="7" t="s">
        <v>102</v>
      </c>
      <c r="D542" s="45">
        <f t="shared" si="168"/>
        <v>8.658995470154291</v>
      </c>
      <c r="E542" s="2">
        <v>22427868</v>
      </c>
      <c r="F542" s="2">
        <v>-4041566</v>
      </c>
      <c r="G542" s="2">
        <v>0</v>
      </c>
      <c r="H542" s="18">
        <f t="shared" si="169"/>
        <v>0</v>
      </c>
      <c r="I542" s="2">
        <v>-398386</v>
      </c>
      <c r="J542" s="18">
        <f t="shared" si="170"/>
        <v>9.85721871175678</v>
      </c>
      <c r="K542" s="2">
        <v>-1037967</v>
      </c>
      <c r="L542" s="18">
        <f t="shared" si="171"/>
        <v>25.68229740650035</v>
      </c>
      <c r="M542" s="2">
        <v>0</v>
      </c>
      <c r="N542" s="18">
        <f t="shared" si="172"/>
        <v>0</v>
      </c>
      <c r="O542" s="17">
        <v>-5477919</v>
      </c>
      <c r="P542" s="18">
        <f t="shared" si="173"/>
        <v>135.53951611825713</v>
      </c>
    </row>
    <row r="543" spans="1:16" ht="12.75" customHeight="1">
      <c r="A543" s="4">
        <f t="shared" si="155"/>
        <v>6</v>
      </c>
      <c r="B543" s="7" t="s">
        <v>72</v>
      </c>
      <c r="C543" s="7" t="s">
        <v>76</v>
      </c>
      <c r="D543" s="45">
        <f t="shared" si="168"/>
        <v>7.295051262303883</v>
      </c>
      <c r="E543" s="2">
        <v>18895084</v>
      </c>
      <c r="F543" s="2">
        <v>-129728</v>
      </c>
      <c r="G543" s="2">
        <v>0</v>
      </c>
      <c r="H543" s="18">
        <f t="shared" si="169"/>
        <v>0</v>
      </c>
      <c r="I543" s="2">
        <v>-80938</v>
      </c>
      <c r="J543" s="18">
        <f t="shared" si="170"/>
        <v>62.39054020720276</v>
      </c>
      <c r="K543" s="2">
        <v>-690226</v>
      </c>
      <c r="L543" s="18">
        <f t="shared" si="171"/>
        <v>532.0563024173656</v>
      </c>
      <c r="M543" s="2">
        <v>0</v>
      </c>
      <c r="N543" s="18">
        <f t="shared" si="172"/>
        <v>0</v>
      </c>
      <c r="O543" s="17">
        <v>-900892</v>
      </c>
      <c r="P543" s="18">
        <f t="shared" si="173"/>
        <v>694.4468426245684</v>
      </c>
    </row>
    <row r="544" spans="1:16" ht="12.75" customHeight="1">
      <c r="A544" s="4">
        <f t="shared" si="155"/>
        <v>7</v>
      </c>
      <c r="B544" s="7" t="s">
        <v>72</v>
      </c>
      <c r="C544" s="7" t="s">
        <v>74</v>
      </c>
      <c r="D544" s="45">
        <f t="shared" si="168"/>
        <v>6.69201902238223</v>
      </c>
      <c r="E544" s="2">
        <v>17333156</v>
      </c>
      <c r="F544" s="2">
        <v>-6666999</v>
      </c>
      <c r="G544" s="2">
        <v>0</v>
      </c>
      <c r="H544" s="18">
        <f t="shared" si="169"/>
        <v>0</v>
      </c>
      <c r="I544" s="2">
        <v>-123924</v>
      </c>
      <c r="J544" s="18">
        <f t="shared" si="170"/>
        <v>1.8587673404480787</v>
      </c>
      <c r="K544" s="2">
        <v>-21356870</v>
      </c>
      <c r="L544" s="18">
        <f t="shared" si="171"/>
        <v>320.33708119650237</v>
      </c>
      <c r="M544" s="2">
        <v>0</v>
      </c>
      <c r="N544" s="18">
        <f t="shared" si="172"/>
        <v>0</v>
      </c>
      <c r="O544" s="17">
        <v>-28147793</v>
      </c>
      <c r="P544" s="18">
        <f t="shared" si="173"/>
        <v>422.19584853695045</v>
      </c>
    </row>
    <row r="545" spans="1:16" ht="12.75" customHeight="1">
      <c r="A545" s="4">
        <f t="shared" si="155"/>
        <v>8</v>
      </c>
      <c r="B545" s="7" t="s">
        <v>72</v>
      </c>
      <c r="C545" s="7" t="s">
        <v>100</v>
      </c>
      <c r="D545" s="45">
        <f t="shared" si="168"/>
        <v>4.8928685463396855</v>
      </c>
      <c r="E545" s="2">
        <v>12673134</v>
      </c>
      <c r="F545" s="2">
        <v>-2458947</v>
      </c>
      <c r="G545" s="2">
        <v>0</v>
      </c>
      <c r="H545" s="18">
        <f t="shared" si="169"/>
        <v>0</v>
      </c>
      <c r="I545" s="2">
        <v>-185</v>
      </c>
      <c r="J545" s="18">
        <f t="shared" si="170"/>
        <v>0.007523545647791514</v>
      </c>
      <c r="K545" s="2">
        <v>-57711</v>
      </c>
      <c r="L545" s="18">
        <f t="shared" si="171"/>
        <v>2.346980231782141</v>
      </c>
      <c r="M545" s="2">
        <v>0</v>
      </c>
      <c r="N545" s="18">
        <f t="shared" si="172"/>
        <v>0</v>
      </c>
      <c r="O545" s="17">
        <v>-2516843</v>
      </c>
      <c r="P545" s="18">
        <f t="shared" si="173"/>
        <v>102.35450377742993</v>
      </c>
    </row>
    <row r="546" spans="1:16" ht="12.75" customHeight="1">
      <c r="A546" s="4">
        <f>+A545+1</f>
        <v>9</v>
      </c>
      <c r="B546" s="7" t="s">
        <v>72</v>
      </c>
      <c r="C546" s="7" t="s">
        <v>77</v>
      </c>
      <c r="D546" s="45">
        <f t="shared" si="168"/>
        <v>4.127755620490596</v>
      </c>
      <c r="E546" s="2">
        <v>10691397</v>
      </c>
      <c r="F546" s="2">
        <v>-1461299</v>
      </c>
      <c r="G546" s="2">
        <v>0</v>
      </c>
      <c r="H546" s="18">
        <f t="shared" si="169"/>
        <v>0</v>
      </c>
      <c r="I546" s="2">
        <v>-509430</v>
      </c>
      <c r="J546" s="18">
        <f t="shared" si="170"/>
        <v>34.861448615238906</v>
      </c>
      <c r="K546" s="2">
        <v>-669000</v>
      </c>
      <c r="L546" s="18">
        <f t="shared" si="171"/>
        <v>45.78118509627393</v>
      </c>
      <c r="M546" s="2">
        <v>0</v>
      </c>
      <c r="N546" s="18">
        <f t="shared" si="172"/>
        <v>0</v>
      </c>
      <c r="O546" s="17">
        <v>-2639729</v>
      </c>
      <c r="P546" s="18">
        <f t="shared" si="173"/>
        <v>180.64263371151284</v>
      </c>
    </row>
    <row r="547" spans="1:16" ht="12.75" customHeight="1">
      <c r="A547" s="4">
        <f>+A546+1</f>
        <v>10</v>
      </c>
      <c r="B547" s="7" t="s">
        <v>72</v>
      </c>
      <c r="C547" s="7" t="s">
        <v>145</v>
      </c>
      <c r="D547" s="45">
        <f t="shared" si="168"/>
        <v>3.129514046268233</v>
      </c>
      <c r="E547" s="2">
        <v>8105828</v>
      </c>
      <c r="F547" s="2">
        <v>-1323625</v>
      </c>
      <c r="G547" s="2">
        <v>0</v>
      </c>
      <c r="H547" s="18">
        <f t="shared" si="169"/>
        <v>0</v>
      </c>
      <c r="I547" s="2">
        <v>-797138</v>
      </c>
      <c r="J547" s="18">
        <f t="shared" si="170"/>
        <v>60.22385494380961</v>
      </c>
      <c r="K547" s="2">
        <v>-1415684</v>
      </c>
      <c r="L547" s="18">
        <f t="shared" si="171"/>
        <v>106.95506657852488</v>
      </c>
      <c r="M547" s="2">
        <v>0</v>
      </c>
      <c r="N547" s="18">
        <f t="shared" si="172"/>
        <v>0</v>
      </c>
      <c r="O547" s="17">
        <v>-3536447</v>
      </c>
      <c r="P547" s="18">
        <f t="shared" si="173"/>
        <v>267.1789215223345</v>
      </c>
    </row>
    <row r="548" spans="1:16" ht="12.75" customHeight="1">
      <c r="A548" s="4">
        <f>+A547+1</f>
        <v>11</v>
      </c>
      <c r="B548" s="7" t="s">
        <v>72</v>
      </c>
      <c r="C548" s="11" t="s">
        <v>115</v>
      </c>
      <c r="D548" s="45">
        <f t="shared" si="168"/>
        <v>2.346957550912803</v>
      </c>
      <c r="E548" s="2">
        <v>6078910</v>
      </c>
      <c r="F548" s="2">
        <v>-346680</v>
      </c>
      <c r="G548" s="2">
        <v>0</v>
      </c>
      <c r="H548" s="18">
        <f t="shared" si="169"/>
        <v>0</v>
      </c>
      <c r="I548" s="2">
        <v>-25956</v>
      </c>
      <c r="J548" s="18">
        <f t="shared" si="170"/>
        <v>7.487019730010384</v>
      </c>
      <c r="K548" s="2">
        <v>-1131947</v>
      </c>
      <c r="L548" s="18">
        <f t="shared" si="171"/>
        <v>326.5106149763471</v>
      </c>
      <c r="M548" s="2">
        <v>0</v>
      </c>
      <c r="N548" s="18">
        <f t="shared" si="172"/>
        <v>0</v>
      </c>
      <c r="O548" s="17">
        <v>-1504583</v>
      </c>
      <c r="P548" s="18">
        <f t="shared" si="173"/>
        <v>433.9976347063575</v>
      </c>
    </row>
    <row r="549" spans="1:16" ht="12.75" customHeight="1">
      <c r="A549" s="4">
        <f>+A548+1</f>
        <v>12</v>
      </c>
      <c r="B549" s="7" t="s">
        <v>72</v>
      </c>
      <c r="C549" s="7" t="s">
        <v>83</v>
      </c>
      <c r="D549" s="45">
        <f t="shared" si="168"/>
        <v>1.639862321007283</v>
      </c>
      <c r="E549" s="2">
        <v>4247446</v>
      </c>
      <c r="F549" s="2">
        <v>-277972</v>
      </c>
      <c r="G549" s="2">
        <v>0</v>
      </c>
      <c r="H549" s="18">
        <f t="shared" si="169"/>
        <v>0</v>
      </c>
      <c r="I549" s="2">
        <v>-66472</v>
      </c>
      <c r="J549" s="18">
        <f t="shared" si="170"/>
        <v>23.913199890636466</v>
      </c>
      <c r="K549" s="2">
        <v>-315383</v>
      </c>
      <c r="L549" s="18">
        <f t="shared" si="171"/>
        <v>113.45854978199243</v>
      </c>
      <c r="M549" s="2">
        <v>0</v>
      </c>
      <c r="N549" s="18">
        <f t="shared" si="172"/>
        <v>0</v>
      </c>
      <c r="O549" s="17">
        <v>-659827</v>
      </c>
      <c r="P549" s="18">
        <f t="shared" si="173"/>
        <v>237.3717496726289</v>
      </c>
    </row>
    <row r="550" spans="1:16" ht="12.75" customHeight="1">
      <c r="A550" s="4">
        <f>+A549+1</f>
        <v>13</v>
      </c>
      <c r="B550" s="7" t="s">
        <v>72</v>
      </c>
      <c r="C550" s="7" t="s">
        <v>78</v>
      </c>
      <c r="D550" s="45">
        <f t="shared" si="168"/>
        <v>0.6984423607840728</v>
      </c>
      <c r="E550" s="2">
        <v>1809052</v>
      </c>
      <c r="F550" s="2">
        <v>-126413</v>
      </c>
      <c r="G550" s="2">
        <v>0</v>
      </c>
      <c r="H550" s="18">
        <f t="shared" si="169"/>
        <v>0</v>
      </c>
      <c r="I550" s="2">
        <v>-82674</v>
      </c>
      <c r="J550" s="18">
        <f t="shared" si="170"/>
        <v>65.39991931209606</v>
      </c>
      <c r="K550" s="2">
        <v>-47217</v>
      </c>
      <c r="L550" s="18">
        <f t="shared" si="171"/>
        <v>37.351380000474634</v>
      </c>
      <c r="M550" s="2">
        <v>0</v>
      </c>
      <c r="N550" s="18">
        <f t="shared" si="172"/>
        <v>0</v>
      </c>
      <c r="O550" s="17">
        <v>-256304</v>
      </c>
      <c r="P550" s="18">
        <f t="shared" si="173"/>
        <v>202.7512993125707</v>
      </c>
    </row>
    <row r="551" spans="2:16" ht="12.75" customHeight="1">
      <c r="B551" s="24" t="s">
        <v>161</v>
      </c>
      <c r="C551" s="24"/>
      <c r="D551" s="46">
        <f t="shared" si="168"/>
        <v>100</v>
      </c>
      <c r="E551" s="20">
        <v>259012354</v>
      </c>
      <c r="F551" s="20">
        <v>-70164436</v>
      </c>
      <c r="G551" s="20">
        <v>-24965</v>
      </c>
      <c r="H551" s="21">
        <v>0.035580703591774045</v>
      </c>
      <c r="I551" s="20">
        <v>-7079378</v>
      </c>
      <c r="J551" s="21">
        <v>10.089695583101388</v>
      </c>
      <c r="K551" s="20">
        <v>-37743428</v>
      </c>
      <c r="L551" s="21">
        <v>53.792818914699176</v>
      </c>
      <c r="M551" s="20">
        <v>0</v>
      </c>
      <c r="N551" s="21">
        <v>0</v>
      </c>
      <c r="O551" s="22">
        <v>-115012207</v>
      </c>
      <c r="P551" s="21">
        <v>163.91809520139233</v>
      </c>
    </row>
    <row r="552" spans="2:16" ht="12.75" customHeight="1">
      <c r="B552" s="7"/>
      <c r="C552" s="7"/>
      <c r="D552" s="7"/>
      <c r="E552" s="2"/>
      <c r="F552" s="2"/>
      <c r="G552" s="2"/>
      <c r="H552" s="2"/>
      <c r="I552" s="2"/>
      <c r="J552" s="2"/>
      <c r="K552" s="2"/>
      <c r="L552" s="2"/>
      <c r="M552" s="2"/>
      <c r="N552" s="17"/>
      <c r="O552" s="17"/>
      <c r="P552" s="17"/>
    </row>
    <row r="553" spans="2:16" ht="12.75" customHeight="1">
      <c r="B553" s="7"/>
      <c r="C553" s="7"/>
      <c r="D553" s="7"/>
      <c r="E553" s="2"/>
      <c r="F553" s="2"/>
      <c r="G553" s="2"/>
      <c r="H553" s="2"/>
      <c r="I553" s="2"/>
      <c r="J553" s="2"/>
      <c r="K553" s="2"/>
      <c r="L553" s="2"/>
      <c r="M553" s="2"/>
      <c r="N553" s="17"/>
      <c r="O553" s="17"/>
      <c r="P553" s="17"/>
    </row>
    <row r="554" spans="2:16" ht="12.75" customHeight="1">
      <c r="B554" s="7"/>
      <c r="C554" s="7"/>
      <c r="D554" s="7"/>
      <c r="E554" s="2"/>
      <c r="F554" s="2"/>
      <c r="G554" s="2"/>
      <c r="H554" s="2"/>
      <c r="I554" s="2"/>
      <c r="J554" s="2"/>
      <c r="K554" s="2"/>
      <c r="L554" s="2"/>
      <c r="M554" s="2"/>
      <c r="N554" s="17"/>
      <c r="O554" s="17"/>
      <c r="P554" s="17"/>
    </row>
    <row r="555" spans="2:16" ht="12.75" customHeight="1">
      <c r="B555" s="7"/>
      <c r="C555" s="7"/>
      <c r="D555" s="7"/>
      <c r="E555" s="2"/>
      <c r="F555" s="2"/>
      <c r="G555" s="2"/>
      <c r="H555" s="2"/>
      <c r="I555" s="2"/>
      <c r="J555" s="2"/>
      <c r="K555" s="2"/>
      <c r="L555" s="2"/>
      <c r="M555" s="2"/>
      <c r="N555" s="17"/>
      <c r="O555" s="17"/>
      <c r="P555" s="17"/>
    </row>
    <row r="556" spans="2:16" ht="12.75" customHeight="1">
      <c r="B556" s="7"/>
      <c r="C556" s="7"/>
      <c r="D556" s="7"/>
      <c r="E556" s="2"/>
      <c r="F556" s="2"/>
      <c r="G556" s="2"/>
      <c r="H556" s="2"/>
      <c r="I556" s="2"/>
      <c r="J556" s="2"/>
      <c r="K556" s="2"/>
      <c r="L556" s="2"/>
      <c r="M556" s="2"/>
      <c r="N556" s="17"/>
      <c r="O556" s="17"/>
      <c r="P556" s="17"/>
    </row>
    <row r="557" spans="2:16" ht="12.75" customHeight="1">
      <c r="B557" s="7"/>
      <c r="C557" s="7"/>
      <c r="D557" s="7"/>
      <c r="E557" s="2"/>
      <c r="F557" s="2"/>
      <c r="G557" s="2"/>
      <c r="H557" s="2"/>
      <c r="I557" s="2"/>
      <c r="J557" s="2"/>
      <c r="K557" s="2"/>
      <c r="L557" s="2"/>
      <c r="M557" s="2"/>
      <c r="N557" s="17"/>
      <c r="O557" s="17"/>
      <c r="P557" s="17"/>
    </row>
    <row r="558" spans="2:16" ht="12.75" customHeight="1">
      <c r="B558" s="7"/>
      <c r="C558" s="7"/>
      <c r="D558" s="7"/>
      <c r="E558" s="2"/>
      <c r="F558" s="2"/>
      <c r="G558" s="2"/>
      <c r="H558" s="2"/>
      <c r="I558" s="2"/>
      <c r="J558" s="2"/>
      <c r="K558" s="2"/>
      <c r="L558" s="2"/>
      <c r="M558" s="2"/>
      <c r="N558" s="17"/>
      <c r="O558" s="17"/>
      <c r="P558" s="17"/>
    </row>
    <row r="559" spans="2:16" ht="12.75" customHeight="1">
      <c r="B559" s="7"/>
      <c r="C559" s="7"/>
      <c r="D559" s="7"/>
      <c r="E559" s="2"/>
      <c r="F559" s="2"/>
      <c r="G559" s="2"/>
      <c r="H559" s="2"/>
      <c r="I559" s="2"/>
      <c r="J559" s="2"/>
      <c r="K559" s="2"/>
      <c r="L559" s="2"/>
      <c r="M559" s="2"/>
      <c r="N559" s="17"/>
      <c r="O559" s="17"/>
      <c r="P559" s="17"/>
    </row>
    <row r="560" spans="2:16" ht="12.75" customHeight="1">
      <c r="B560" s="7"/>
      <c r="C560" s="7"/>
      <c r="D560" s="7"/>
      <c r="E560" s="2"/>
      <c r="F560" s="2"/>
      <c r="G560" s="2"/>
      <c r="H560" s="2"/>
      <c r="I560" s="2"/>
      <c r="J560" s="2"/>
      <c r="K560" s="2"/>
      <c r="L560" s="2"/>
      <c r="M560" s="2"/>
      <c r="N560" s="17"/>
      <c r="O560" s="17"/>
      <c r="P560" s="17"/>
    </row>
    <row r="561" spans="2:16" ht="12.75" customHeight="1">
      <c r="B561" s="7"/>
      <c r="C561" s="7"/>
      <c r="D561" s="7"/>
      <c r="E561" s="2"/>
      <c r="F561" s="2"/>
      <c r="G561" s="2"/>
      <c r="H561" s="2"/>
      <c r="I561" s="2"/>
      <c r="J561" s="2"/>
      <c r="K561" s="2"/>
      <c r="L561" s="2"/>
      <c r="M561" s="2"/>
      <c r="N561" s="17"/>
      <c r="O561" s="17"/>
      <c r="P561" s="17"/>
    </row>
    <row r="562" spans="2:16" ht="12.75" customHeight="1">
      <c r="B562" s="7"/>
      <c r="C562" s="7"/>
      <c r="D562" s="7"/>
      <c r="E562" s="2"/>
      <c r="F562" s="2"/>
      <c r="G562" s="2"/>
      <c r="H562" s="2"/>
      <c r="I562" s="2"/>
      <c r="J562" s="2"/>
      <c r="K562" s="2"/>
      <c r="L562" s="2"/>
      <c r="M562" s="2"/>
      <c r="N562" s="17"/>
      <c r="O562" s="17"/>
      <c r="P562" s="17"/>
    </row>
    <row r="563" spans="2:16" ht="12.75" customHeight="1">
      <c r="B563" s="7"/>
      <c r="C563" s="7"/>
      <c r="D563" s="7"/>
      <c r="E563" s="2"/>
      <c r="F563" s="2"/>
      <c r="G563" s="2"/>
      <c r="H563" s="2"/>
      <c r="I563" s="2"/>
      <c r="J563" s="2"/>
      <c r="K563" s="2"/>
      <c r="L563" s="2"/>
      <c r="M563" s="2"/>
      <c r="N563" s="17"/>
      <c r="O563" s="17"/>
      <c r="P563" s="17"/>
    </row>
    <row r="564" spans="2:16" ht="12.75" customHeight="1">
      <c r="B564" s="7"/>
      <c r="C564" s="7"/>
      <c r="D564" s="7"/>
      <c r="E564" s="2"/>
      <c r="F564" s="2"/>
      <c r="G564" s="2"/>
      <c r="H564" s="2"/>
      <c r="I564" s="2"/>
      <c r="J564" s="2"/>
      <c r="K564" s="2"/>
      <c r="L564" s="2"/>
      <c r="M564" s="2"/>
      <c r="N564" s="17"/>
      <c r="O564" s="17"/>
      <c r="P564" s="17"/>
    </row>
    <row r="565" spans="2:16" ht="12.75" customHeight="1">
      <c r="B565" s="7"/>
      <c r="C565" s="7"/>
      <c r="D565" s="7"/>
      <c r="E565" s="2"/>
      <c r="F565" s="2"/>
      <c r="G565" s="2"/>
      <c r="H565" s="2"/>
      <c r="I565" s="2"/>
      <c r="J565" s="2"/>
      <c r="K565" s="2"/>
      <c r="L565" s="2"/>
      <c r="M565" s="2"/>
      <c r="N565" s="17"/>
      <c r="O565" s="17"/>
      <c r="P565" s="17"/>
    </row>
    <row r="566" spans="2:16" ht="12.75" customHeight="1">
      <c r="B566" s="7"/>
      <c r="C566" s="7"/>
      <c r="D566" s="7"/>
      <c r="E566" s="2"/>
      <c r="F566" s="2"/>
      <c r="G566" s="2"/>
      <c r="H566" s="2"/>
      <c r="I566" s="2"/>
      <c r="J566" s="2"/>
      <c r="K566" s="2"/>
      <c r="L566" s="2"/>
      <c r="M566" s="2"/>
      <c r="N566" s="17"/>
      <c r="O566" s="17"/>
      <c r="P566" s="17"/>
    </row>
    <row r="567" spans="2:16" ht="12.75" customHeight="1">
      <c r="B567" s="7"/>
      <c r="C567" s="7"/>
      <c r="D567" s="7"/>
      <c r="E567" s="2"/>
      <c r="F567" s="2"/>
      <c r="G567" s="2"/>
      <c r="H567" s="2"/>
      <c r="I567" s="2"/>
      <c r="J567" s="2"/>
      <c r="K567" s="2"/>
      <c r="L567" s="2"/>
      <c r="M567" s="2"/>
      <c r="N567" s="17"/>
      <c r="O567" s="17"/>
      <c r="P567" s="17"/>
    </row>
    <row r="568" spans="2:16" ht="12.75" customHeight="1">
      <c r="B568" s="7"/>
      <c r="C568" s="7"/>
      <c r="D568" s="7"/>
      <c r="E568" s="2"/>
      <c r="F568" s="2"/>
      <c r="G568" s="2"/>
      <c r="H568" s="2"/>
      <c r="I568" s="2"/>
      <c r="J568" s="2"/>
      <c r="K568" s="2"/>
      <c r="L568" s="2"/>
      <c r="M568" s="2"/>
      <c r="N568" s="17"/>
      <c r="O568" s="17"/>
      <c r="P568" s="17"/>
    </row>
    <row r="569" spans="2:16" ht="12.75" customHeight="1">
      <c r="B569" s="7"/>
      <c r="C569" s="7"/>
      <c r="D569" s="7"/>
      <c r="E569" s="2"/>
      <c r="F569" s="2"/>
      <c r="G569" s="2"/>
      <c r="H569" s="2"/>
      <c r="I569" s="2"/>
      <c r="J569" s="2"/>
      <c r="K569" s="2"/>
      <c r="L569" s="2"/>
      <c r="M569" s="2"/>
      <c r="N569" s="17"/>
      <c r="O569" s="17"/>
      <c r="P569" s="17"/>
    </row>
    <row r="570" spans="2:16" ht="12.75" customHeight="1">
      <c r="B570" s="7"/>
      <c r="C570" s="7"/>
      <c r="D570" s="7"/>
      <c r="E570" s="2"/>
      <c r="F570" s="2"/>
      <c r="G570" s="2"/>
      <c r="H570" s="2"/>
      <c r="I570" s="2"/>
      <c r="J570" s="2"/>
      <c r="K570" s="2"/>
      <c r="L570" s="2"/>
      <c r="M570" s="2"/>
      <c r="N570" s="17"/>
      <c r="O570" s="17"/>
      <c r="P570" s="17"/>
    </row>
    <row r="571" spans="2:16" ht="12.75" customHeight="1">
      <c r="B571" s="7"/>
      <c r="C571" s="7"/>
      <c r="D571" s="7"/>
      <c r="E571" s="2"/>
      <c r="F571" s="2"/>
      <c r="G571" s="2"/>
      <c r="H571" s="2"/>
      <c r="I571" s="2"/>
      <c r="J571" s="2"/>
      <c r="K571" s="2"/>
      <c r="L571" s="2"/>
      <c r="M571" s="2"/>
      <c r="N571" s="17"/>
      <c r="O571" s="17"/>
      <c r="P571" s="17"/>
    </row>
    <row r="572" spans="2:16" ht="12.75" customHeight="1">
      <c r="B572" s="7"/>
      <c r="C572" s="7"/>
      <c r="D572" s="7"/>
      <c r="E572" s="2"/>
      <c r="F572" s="2"/>
      <c r="G572" s="2"/>
      <c r="H572" s="2"/>
      <c r="I572" s="2"/>
      <c r="J572" s="2"/>
      <c r="K572" s="2"/>
      <c r="L572" s="2"/>
      <c r="M572" s="2"/>
      <c r="N572" s="17"/>
      <c r="O572" s="17"/>
      <c r="P572" s="17"/>
    </row>
    <row r="573" spans="2:16" ht="12.75" customHeight="1">
      <c r="B573" s="7"/>
      <c r="C573" s="7"/>
      <c r="D573" s="7"/>
      <c r="E573" s="2"/>
      <c r="F573" s="2"/>
      <c r="G573" s="2"/>
      <c r="H573" s="2"/>
      <c r="I573" s="2"/>
      <c r="J573" s="2"/>
      <c r="K573" s="2"/>
      <c r="L573" s="2"/>
      <c r="M573" s="2"/>
      <c r="N573" s="17"/>
      <c r="O573" s="17"/>
      <c r="P573" s="17"/>
    </row>
    <row r="574" spans="2:16" ht="12.75" customHeight="1">
      <c r="B574" s="7"/>
      <c r="C574" s="7"/>
      <c r="D574" s="7"/>
      <c r="E574" s="2"/>
      <c r="F574" s="2"/>
      <c r="G574" s="2"/>
      <c r="H574" s="2"/>
      <c r="I574" s="2"/>
      <c r="J574" s="2"/>
      <c r="K574" s="2"/>
      <c r="L574" s="2"/>
      <c r="M574" s="2"/>
      <c r="N574" s="17"/>
      <c r="O574" s="17"/>
      <c r="P574" s="17"/>
    </row>
    <row r="575" spans="2:16" ht="12.75" customHeight="1">
      <c r="B575" s="7"/>
      <c r="C575" s="7"/>
      <c r="D575" s="7"/>
      <c r="E575" s="2"/>
      <c r="F575" s="2"/>
      <c r="G575" s="2"/>
      <c r="H575" s="2"/>
      <c r="I575" s="2"/>
      <c r="J575" s="2"/>
      <c r="K575" s="2"/>
      <c r="L575" s="2"/>
      <c r="M575" s="2"/>
      <c r="N575" s="17"/>
      <c r="O575" s="17"/>
      <c r="P575" s="17"/>
    </row>
    <row r="576" spans="2:16" ht="12.75" customHeight="1">
      <c r="B576" s="7"/>
      <c r="C576" s="7"/>
      <c r="D576" s="7"/>
      <c r="E576" s="2"/>
      <c r="F576" s="2"/>
      <c r="G576" s="2"/>
      <c r="H576" s="2"/>
      <c r="I576" s="2"/>
      <c r="J576" s="2"/>
      <c r="K576" s="2"/>
      <c r="L576" s="2"/>
      <c r="M576" s="2"/>
      <c r="N576" s="17"/>
      <c r="O576" s="17"/>
      <c r="P576" s="17"/>
    </row>
    <row r="577" spans="2:16" ht="12.75" customHeight="1">
      <c r="B577" s="7"/>
      <c r="C577" s="7"/>
      <c r="D577" s="7"/>
      <c r="E577" s="2"/>
      <c r="F577" s="2"/>
      <c r="G577" s="2"/>
      <c r="H577" s="2"/>
      <c r="I577" s="2"/>
      <c r="J577" s="2"/>
      <c r="K577" s="2"/>
      <c r="L577" s="2"/>
      <c r="M577" s="2"/>
      <c r="N577" s="17"/>
      <c r="O577" s="17"/>
      <c r="P577" s="17"/>
    </row>
    <row r="578" spans="2:16" ht="12.75" customHeight="1">
      <c r="B578" s="7"/>
      <c r="C578" s="7"/>
      <c r="D578" s="7"/>
      <c r="E578" s="2"/>
      <c r="F578" s="2"/>
      <c r="G578" s="2"/>
      <c r="H578" s="2"/>
      <c r="I578" s="2"/>
      <c r="J578" s="2"/>
      <c r="K578" s="2"/>
      <c r="L578" s="2"/>
      <c r="M578" s="2"/>
      <c r="N578" s="17"/>
      <c r="O578" s="17"/>
      <c r="P578" s="17"/>
    </row>
    <row r="579" spans="2:16" ht="12.75" customHeight="1">
      <c r="B579" s="7"/>
      <c r="C579" s="7"/>
      <c r="D579" s="7"/>
      <c r="E579" s="2"/>
      <c r="F579" s="2"/>
      <c r="G579" s="2"/>
      <c r="H579" s="2"/>
      <c r="I579" s="2"/>
      <c r="J579" s="2"/>
      <c r="K579" s="2"/>
      <c r="L579" s="2"/>
      <c r="M579" s="2"/>
      <c r="N579" s="17"/>
      <c r="O579" s="17"/>
      <c r="P579" s="17"/>
    </row>
    <row r="580" spans="2:16" ht="12.75" customHeight="1">
      <c r="B580" s="7"/>
      <c r="C580" s="7"/>
      <c r="D580" s="7"/>
      <c r="E580" s="2"/>
      <c r="F580" s="2"/>
      <c r="G580" s="2"/>
      <c r="H580" s="2"/>
      <c r="I580" s="2"/>
      <c r="J580" s="2"/>
      <c r="K580" s="2"/>
      <c r="L580" s="2"/>
      <c r="M580" s="2"/>
      <c r="N580" s="17"/>
      <c r="O580" s="17"/>
      <c r="P580" s="17"/>
    </row>
    <row r="581" spans="2:16" ht="12.75" customHeight="1">
      <c r="B581" s="7"/>
      <c r="C581" s="7"/>
      <c r="D581" s="7"/>
      <c r="E581" s="2"/>
      <c r="F581" s="2"/>
      <c r="G581" s="2"/>
      <c r="H581" s="2"/>
      <c r="I581" s="2"/>
      <c r="J581" s="2"/>
      <c r="K581" s="2"/>
      <c r="L581" s="2"/>
      <c r="M581" s="2"/>
      <c r="N581" s="17"/>
      <c r="O581" s="17"/>
      <c r="P581" s="17"/>
    </row>
    <row r="582" spans="2:16" ht="12.75" customHeight="1">
      <c r="B582" s="7"/>
      <c r="C582" s="7"/>
      <c r="D582" s="7"/>
      <c r="E582" s="2"/>
      <c r="F582" s="2"/>
      <c r="G582" s="2"/>
      <c r="H582" s="2"/>
      <c r="I582" s="2"/>
      <c r="J582" s="2"/>
      <c r="K582" s="2"/>
      <c r="L582" s="2"/>
      <c r="M582" s="2"/>
      <c r="N582" s="17"/>
      <c r="O582" s="17"/>
      <c r="P582" s="17"/>
    </row>
    <row r="583" spans="2:16" ht="12.75" customHeight="1">
      <c r="B583" s="7"/>
      <c r="C583" s="10"/>
      <c r="D583" s="10"/>
      <c r="E583" s="2"/>
      <c r="F583" s="2"/>
      <c r="G583" s="2"/>
      <c r="H583" s="2"/>
      <c r="I583" s="2"/>
      <c r="J583" s="2"/>
      <c r="K583" s="2"/>
      <c r="L583" s="2"/>
      <c r="M583" s="2"/>
      <c r="N583" s="17"/>
      <c r="O583" s="17"/>
      <c r="P583" s="17"/>
    </row>
    <row r="584" spans="2:16" ht="12.75" customHeight="1">
      <c r="B584" s="7"/>
      <c r="C584" s="7"/>
      <c r="D584" s="7"/>
      <c r="E584" s="2"/>
      <c r="F584" s="2"/>
      <c r="G584" s="2"/>
      <c r="H584" s="2"/>
      <c r="I584" s="2"/>
      <c r="J584" s="2"/>
      <c r="K584" s="2"/>
      <c r="L584" s="2"/>
      <c r="M584" s="2"/>
      <c r="N584" s="17"/>
      <c r="O584" s="17"/>
      <c r="P584" s="17"/>
    </row>
    <row r="585" spans="2:16" ht="12.75" customHeight="1">
      <c r="B585" s="7"/>
      <c r="C585" s="7"/>
      <c r="D585" s="7"/>
      <c r="E585" s="2"/>
      <c r="F585" s="2"/>
      <c r="G585" s="2"/>
      <c r="H585" s="2"/>
      <c r="I585" s="2"/>
      <c r="J585" s="2"/>
      <c r="K585" s="2"/>
      <c r="L585" s="2"/>
      <c r="M585" s="2"/>
      <c r="N585" s="17"/>
      <c r="O585" s="17"/>
      <c r="P585" s="17"/>
    </row>
    <row r="586" spans="2:16" ht="12.75" customHeight="1">
      <c r="B586" s="7"/>
      <c r="C586" s="7"/>
      <c r="D586" s="7"/>
      <c r="E586" s="2"/>
      <c r="F586" s="2"/>
      <c r="G586" s="2"/>
      <c r="H586" s="2"/>
      <c r="I586" s="2"/>
      <c r="J586" s="2"/>
      <c r="K586" s="2"/>
      <c r="L586" s="2"/>
      <c r="M586" s="2"/>
      <c r="N586" s="17"/>
      <c r="O586" s="17"/>
      <c r="P586" s="17"/>
    </row>
    <row r="587" spans="2:16" ht="12.75" customHeight="1">
      <c r="B587" s="7"/>
      <c r="C587" s="7"/>
      <c r="D587" s="7"/>
      <c r="E587" s="2"/>
      <c r="F587" s="2"/>
      <c r="G587" s="2"/>
      <c r="H587" s="2"/>
      <c r="I587" s="2"/>
      <c r="J587" s="2"/>
      <c r="K587" s="2"/>
      <c r="L587" s="2"/>
      <c r="M587" s="2"/>
      <c r="N587" s="17"/>
      <c r="O587" s="17"/>
      <c r="P587" s="17"/>
    </row>
    <row r="588" spans="2:16" ht="12.75" customHeight="1">
      <c r="B588" s="7"/>
      <c r="C588" s="7"/>
      <c r="D588" s="7"/>
      <c r="E588" s="2"/>
      <c r="F588" s="2"/>
      <c r="G588" s="2"/>
      <c r="H588" s="2"/>
      <c r="I588" s="2"/>
      <c r="J588" s="2"/>
      <c r="K588" s="2"/>
      <c r="L588" s="2"/>
      <c r="M588" s="2"/>
      <c r="N588" s="17"/>
      <c r="O588" s="17"/>
      <c r="P588" s="17"/>
    </row>
    <row r="589" spans="2:16" ht="12.75" customHeight="1">
      <c r="B589" s="7"/>
      <c r="C589" s="7"/>
      <c r="D589" s="7"/>
      <c r="E589" s="2"/>
      <c r="F589" s="2"/>
      <c r="G589" s="2"/>
      <c r="H589" s="2"/>
      <c r="I589" s="2"/>
      <c r="J589" s="2"/>
      <c r="K589" s="2"/>
      <c r="L589" s="2"/>
      <c r="M589" s="2"/>
      <c r="N589" s="17"/>
      <c r="O589" s="17"/>
      <c r="P589" s="17"/>
    </row>
    <row r="590" spans="2:16" ht="12.75" customHeight="1">
      <c r="B590" s="7"/>
      <c r="C590" s="7"/>
      <c r="D590" s="7"/>
      <c r="E590" s="2"/>
      <c r="F590" s="2"/>
      <c r="G590" s="2"/>
      <c r="H590" s="2"/>
      <c r="I590" s="2"/>
      <c r="J590" s="2"/>
      <c r="K590" s="2"/>
      <c r="L590" s="2"/>
      <c r="M590" s="2"/>
      <c r="N590" s="17"/>
      <c r="O590" s="17"/>
      <c r="P590" s="17"/>
    </row>
    <row r="591" spans="2:16" ht="12.75" customHeight="1">
      <c r="B591" s="7"/>
      <c r="C591" s="7"/>
      <c r="D591" s="7"/>
      <c r="E591" s="2"/>
      <c r="F591" s="2"/>
      <c r="G591" s="2"/>
      <c r="H591" s="2"/>
      <c r="I591" s="2"/>
      <c r="J591" s="2"/>
      <c r="K591" s="2"/>
      <c r="L591" s="2"/>
      <c r="M591" s="2"/>
      <c r="N591" s="17"/>
      <c r="O591" s="17"/>
      <c r="P591" s="17"/>
    </row>
    <row r="592" spans="2:16" ht="12.75" customHeight="1">
      <c r="B592" s="7"/>
      <c r="C592" s="7"/>
      <c r="D592" s="7"/>
      <c r="E592" s="2"/>
      <c r="F592" s="2"/>
      <c r="G592" s="2"/>
      <c r="H592" s="2"/>
      <c r="I592" s="2"/>
      <c r="J592" s="2"/>
      <c r="K592" s="2"/>
      <c r="L592" s="2"/>
      <c r="M592" s="2"/>
      <c r="N592" s="17"/>
      <c r="O592" s="17"/>
      <c r="P592" s="17"/>
    </row>
    <row r="593" spans="2:16" ht="12.75" customHeight="1">
      <c r="B593" s="7"/>
      <c r="C593" s="7"/>
      <c r="D593" s="7"/>
      <c r="E593" s="2"/>
      <c r="F593" s="2"/>
      <c r="G593" s="2"/>
      <c r="H593" s="2"/>
      <c r="I593" s="2"/>
      <c r="J593" s="2"/>
      <c r="K593" s="2"/>
      <c r="L593" s="2"/>
      <c r="M593" s="2"/>
      <c r="N593" s="17"/>
      <c r="O593" s="17"/>
      <c r="P593" s="17"/>
    </row>
    <row r="594" spans="2:16" ht="12.75" customHeight="1">
      <c r="B594" s="7"/>
      <c r="C594" s="7"/>
      <c r="D594" s="7"/>
      <c r="E594" s="2"/>
      <c r="F594" s="2"/>
      <c r="G594" s="2"/>
      <c r="H594" s="2"/>
      <c r="I594" s="2"/>
      <c r="J594" s="2"/>
      <c r="K594" s="2"/>
      <c r="L594" s="2"/>
      <c r="M594" s="2"/>
      <c r="N594" s="17"/>
      <c r="O594" s="17"/>
      <c r="P594" s="17"/>
    </row>
    <row r="595" spans="2:16" ht="12.75" customHeight="1">
      <c r="B595" s="7"/>
      <c r="C595" s="7"/>
      <c r="D595" s="7"/>
      <c r="E595" s="2"/>
      <c r="F595" s="2"/>
      <c r="G595" s="2"/>
      <c r="H595" s="2"/>
      <c r="I595" s="2"/>
      <c r="J595" s="2"/>
      <c r="K595" s="2"/>
      <c r="L595" s="2"/>
      <c r="M595" s="2"/>
      <c r="N595" s="17"/>
      <c r="O595" s="17"/>
      <c r="P595" s="17"/>
    </row>
    <row r="596" spans="2:16" ht="12.75" customHeight="1">
      <c r="B596" s="7"/>
      <c r="C596" s="7"/>
      <c r="D596" s="7"/>
      <c r="E596" s="2"/>
      <c r="F596" s="2"/>
      <c r="G596" s="2"/>
      <c r="H596" s="2"/>
      <c r="I596" s="2"/>
      <c r="J596" s="2"/>
      <c r="K596" s="2"/>
      <c r="L596" s="2"/>
      <c r="M596" s="2"/>
      <c r="N596" s="17"/>
      <c r="O596" s="17"/>
      <c r="P596" s="17"/>
    </row>
    <row r="597" spans="2:16" ht="12.75" customHeight="1">
      <c r="B597" s="7"/>
      <c r="C597" s="7"/>
      <c r="D597" s="7"/>
      <c r="E597" s="2"/>
      <c r="F597" s="2"/>
      <c r="G597" s="2"/>
      <c r="H597" s="2"/>
      <c r="I597" s="2"/>
      <c r="J597" s="2"/>
      <c r="K597" s="2"/>
      <c r="L597" s="2"/>
      <c r="M597" s="2"/>
      <c r="N597" s="17"/>
      <c r="O597" s="17"/>
      <c r="P597" s="17"/>
    </row>
    <row r="598" spans="2:16" ht="12.75" customHeight="1">
      <c r="B598" s="7"/>
      <c r="C598" s="7"/>
      <c r="D598" s="7"/>
      <c r="E598" s="2"/>
      <c r="F598" s="2"/>
      <c r="G598" s="2"/>
      <c r="H598" s="2"/>
      <c r="I598" s="2"/>
      <c r="J598" s="2"/>
      <c r="K598" s="2"/>
      <c r="L598" s="2"/>
      <c r="M598" s="2"/>
      <c r="N598" s="17"/>
      <c r="O598" s="17"/>
      <c r="P598" s="17"/>
    </row>
    <row r="599" spans="2:16" ht="12.75" customHeight="1">
      <c r="B599" s="7"/>
      <c r="C599" s="7"/>
      <c r="D599" s="7"/>
      <c r="E599" s="2"/>
      <c r="F599" s="2"/>
      <c r="G599" s="2"/>
      <c r="H599" s="2"/>
      <c r="I599" s="2"/>
      <c r="J599" s="2"/>
      <c r="K599" s="2"/>
      <c r="L599" s="2"/>
      <c r="M599" s="2"/>
      <c r="N599" s="17"/>
      <c r="O599" s="17"/>
      <c r="P599" s="17"/>
    </row>
    <row r="600" spans="2:16" ht="12.75" customHeight="1">
      <c r="B600" s="7"/>
      <c r="C600" s="7"/>
      <c r="D600" s="7"/>
      <c r="E600" s="2"/>
      <c r="F600" s="2"/>
      <c r="G600" s="2"/>
      <c r="H600" s="2"/>
      <c r="I600" s="2"/>
      <c r="J600" s="2"/>
      <c r="K600" s="2"/>
      <c r="L600" s="2"/>
      <c r="M600" s="2"/>
      <c r="N600" s="17"/>
      <c r="O600" s="17"/>
      <c r="P600" s="17"/>
    </row>
    <row r="601" spans="2:16" ht="12.75" customHeight="1">
      <c r="B601" s="7"/>
      <c r="C601" s="7"/>
      <c r="D601" s="7"/>
      <c r="E601" s="2"/>
      <c r="F601" s="2"/>
      <c r="G601" s="2"/>
      <c r="H601" s="2"/>
      <c r="I601" s="2"/>
      <c r="J601" s="2"/>
      <c r="K601" s="2"/>
      <c r="L601" s="2"/>
      <c r="M601" s="2"/>
      <c r="N601" s="17"/>
      <c r="O601" s="17"/>
      <c r="P601" s="17"/>
    </row>
    <row r="602" spans="2:16" ht="12.75" customHeight="1">
      <c r="B602" s="7"/>
      <c r="C602" s="7"/>
      <c r="D602" s="7"/>
      <c r="E602" s="2"/>
      <c r="F602" s="2"/>
      <c r="G602" s="2"/>
      <c r="H602" s="2"/>
      <c r="I602" s="2"/>
      <c r="J602" s="2"/>
      <c r="K602" s="2"/>
      <c r="L602" s="2"/>
      <c r="M602" s="2"/>
      <c r="N602" s="17"/>
      <c r="O602" s="17"/>
      <c r="P602" s="17"/>
    </row>
    <row r="603" spans="2:16" ht="12.75" customHeight="1">
      <c r="B603" s="7"/>
      <c r="C603" s="7"/>
      <c r="D603" s="7"/>
      <c r="E603" s="2"/>
      <c r="F603" s="2"/>
      <c r="G603" s="2"/>
      <c r="H603" s="2"/>
      <c r="I603" s="2"/>
      <c r="J603" s="2"/>
      <c r="K603" s="2"/>
      <c r="L603" s="2"/>
      <c r="M603" s="2"/>
      <c r="N603" s="17"/>
      <c r="O603" s="17"/>
      <c r="P603" s="17"/>
    </row>
    <row r="604" spans="2:16" ht="12.75" customHeight="1">
      <c r="B604" s="7"/>
      <c r="C604" s="7"/>
      <c r="D604" s="7"/>
      <c r="E604" s="2"/>
      <c r="F604" s="2"/>
      <c r="G604" s="2"/>
      <c r="H604" s="2"/>
      <c r="I604" s="2"/>
      <c r="J604" s="2"/>
      <c r="K604" s="2"/>
      <c r="L604" s="2"/>
      <c r="M604" s="2"/>
      <c r="N604" s="17"/>
      <c r="O604" s="17"/>
      <c r="P604" s="17"/>
    </row>
    <row r="605" spans="2:16" ht="12.75" customHeight="1">
      <c r="B605" s="7"/>
      <c r="C605" s="7"/>
      <c r="D605" s="7"/>
      <c r="E605" s="2"/>
      <c r="F605" s="2"/>
      <c r="G605" s="2"/>
      <c r="H605" s="2"/>
      <c r="I605" s="2"/>
      <c r="J605" s="2"/>
      <c r="K605" s="2"/>
      <c r="L605" s="2"/>
      <c r="M605" s="2"/>
      <c r="N605" s="17"/>
      <c r="O605" s="17"/>
      <c r="P605" s="17"/>
    </row>
    <row r="606" spans="2:16" ht="12.75" customHeight="1">
      <c r="B606" s="7"/>
      <c r="C606" s="7"/>
      <c r="D606" s="7"/>
      <c r="E606" s="2"/>
      <c r="F606" s="2"/>
      <c r="G606" s="2"/>
      <c r="H606" s="2"/>
      <c r="I606" s="2"/>
      <c r="J606" s="2"/>
      <c r="K606" s="2"/>
      <c r="L606" s="2"/>
      <c r="M606" s="2"/>
      <c r="N606" s="17"/>
      <c r="O606" s="17"/>
      <c r="P606" s="17"/>
    </row>
    <row r="607" spans="2:16" ht="12.75" customHeight="1">
      <c r="B607" s="7"/>
      <c r="C607" s="7"/>
      <c r="D607" s="7"/>
      <c r="E607" s="2"/>
      <c r="F607" s="2"/>
      <c r="G607" s="2"/>
      <c r="H607" s="2"/>
      <c r="I607" s="2"/>
      <c r="J607" s="2"/>
      <c r="K607" s="2"/>
      <c r="L607" s="2"/>
      <c r="M607" s="2"/>
      <c r="N607" s="17"/>
      <c r="O607" s="17"/>
      <c r="P607" s="17"/>
    </row>
    <row r="608" spans="2:16" ht="12.75" customHeight="1">
      <c r="B608" s="7"/>
      <c r="C608" s="7"/>
      <c r="D608" s="7"/>
      <c r="E608" s="2"/>
      <c r="F608" s="2"/>
      <c r="G608" s="2"/>
      <c r="H608" s="2"/>
      <c r="I608" s="2"/>
      <c r="J608" s="2"/>
      <c r="K608" s="2"/>
      <c r="L608" s="2"/>
      <c r="M608" s="2"/>
      <c r="N608" s="17"/>
      <c r="O608" s="17"/>
      <c r="P608" s="17"/>
    </row>
    <row r="609" spans="2:16" ht="12.75" customHeight="1">
      <c r="B609" s="7"/>
      <c r="C609" s="7"/>
      <c r="D609" s="7"/>
      <c r="E609" s="2"/>
      <c r="F609" s="2"/>
      <c r="G609" s="2"/>
      <c r="H609" s="2"/>
      <c r="I609" s="2"/>
      <c r="J609" s="2"/>
      <c r="K609" s="2"/>
      <c r="L609" s="2"/>
      <c r="M609" s="2"/>
      <c r="N609" s="17"/>
      <c r="O609" s="17"/>
      <c r="P609" s="17"/>
    </row>
    <row r="610" spans="2:16" ht="12.75" customHeight="1">
      <c r="B610" s="7"/>
      <c r="C610" s="7"/>
      <c r="D610" s="7"/>
      <c r="E610" s="2"/>
      <c r="F610" s="2"/>
      <c r="G610" s="2"/>
      <c r="H610" s="2"/>
      <c r="I610" s="2"/>
      <c r="J610" s="2"/>
      <c r="K610" s="2"/>
      <c r="L610" s="2"/>
      <c r="M610" s="2"/>
      <c r="N610" s="17"/>
      <c r="O610" s="17"/>
      <c r="P610" s="17"/>
    </row>
    <row r="611" spans="2:16" ht="12.75" customHeight="1">
      <c r="B611" s="7"/>
      <c r="C611" s="7"/>
      <c r="D611" s="7"/>
      <c r="E611" s="2"/>
      <c r="F611" s="2"/>
      <c r="G611" s="2"/>
      <c r="H611" s="2"/>
      <c r="I611" s="2"/>
      <c r="J611" s="2"/>
      <c r="K611" s="2"/>
      <c r="L611" s="2"/>
      <c r="M611" s="2"/>
      <c r="N611" s="17"/>
      <c r="O611" s="17"/>
      <c r="P611" s="17"/>
    </row>
    <row r="612" spans="2:16" ht="12.75" customHeight="1">
      <c r="B612" s="7"/>
      <c r="C612" s="7"/>
      <c r="D612" s="7"/>
      <c r="E612" s="2"/>
      <c r="F612" s="2"/>
      <c r="G612" s="2"/>
      <c r="H612" s="2"/>
      <c r="I612" s="2"/>
      <c r="J612" s="2"/>
      <c r="K612" s="2"/>
      <c r="L612" s="2"/>
      <c r="M612" s="2"/>
      <c r="N612" s="17"/>
      <c r="O612" s="17"/>
      <c r="P612" s="17"/>
    </row>
    <row r="613" spans="2:16" ht="12.75" customHeight="1">
      <c r="B613" s="7"/>
      <c r="C613" s="7"/>
      <c r="D613" s="7"/>
      <c r="E613" s="2"/>
      <c r="F613" s="2"/>
      <c r="G613" s="2"/>
      <c r="H613" s="2"/>
      <c r="I613" s="2"/>
      <c r="J613" s="2"/>
      <c r="K613" s="2"/>
      <c r="L613" s="2"/>
      <c r="M613" s="2"/>
      <c r="N613" s="17"/>
      <c r="O613" s="17"/>
      <c r="P613" s="17"/>
    </row>
    <row r="614" spans="2:16" ht="12.75" customHeight="1">
      <c r="B614" s="7"/>
      <c r="C614" s="7"/>
      <c r="D614" s="7"/>
      <c r="E614" s="2"/>
      <c r="F614" s="2"/>
      <c r="G614" s="2"/>
      <c r="H614" s="2"/>
      <c r="I614" s="2"/>
      <c r="J614" s="2"/>
      <c r="K614" s="2"/>
      <c r="L614" s="2"/>
      <c r="M614" s="2"/>
      <c r="N614" s="17"/>
      <c r="O614" s="17"/>
      <c r="P614" s="17"/>
    </row>
    <row r="615" spans="2:16" ht="12.75" customHeight="1">
      <c r="B615" s="7"/>
      <c r="C615" s="7"/>
      <c r="D615" s="7"/>
      <c r="E615" s="2"/>
      <c r="F615" s="2"/>
      <c r="G615" s="2"/>
      <c r="H615" s="2"/>
      <c r="I615" s="2"/>
      <c r="J615" s="2"/>
      <c r="K615" s="2"/>
      <c r="L615" s="2"/>
      <c r="M615" s="2"/>
      <c r="N615" s="17"/>
      <c r="O615" s="17"/>
      <c r="P615" s="17"/>
    </row>
    <row r="616" spans="2:16" ht="12.75" customHeight="1">
      <c r="B616" s="7"/>
      <c r="C616" s="7"/>
      <c r="D616" s="7"/>
      <c r="E616" s="2"/>
      <c r="F616" s="2"/>
      <c r="G616" s="2"/>
      <c r="H616" s="2"/>
      <c r="I616" s="2"/>
      <c r="J616" s="2"/>
      <c r="K616" s="2"/>
      <c r="L616" s="2"/>
      <c r="M616" s="2"/>
      <c r="N616" s="17"/>
      <c r="O616" s="17"/>
      <c r="P616" s="17"/>
    </row>
    <row r="617" spans="2:16" ht="12.75" customHeight="1">
      <c r="B617" s="7"/>
      <c r="C617" s="7"/>
      <c r="D617" s="7"/>
      <c r="E617" s="2"/>
      <c r="F617" s="2"/>
      <c r="G617" s="2"/>
      <c r="H617" s="2"/>
      <c r="I617" s="2"/>
      <c r="J617" s="2"/>
      <c r="K617" s="2"/>
      <c r="L617" s="2"/>
      <c r="M617" s="2"/>
      <c r="N617" s="17"/>
      <c r="O617" s="17"/>
      <c r="P617" s="17"/>
    </row>
    <row r="618" spans="2:16" ht="12.75" customHeight="1">
      <c r="B618" s="7"/>
      <c r="C618" s="7"/>
      <c r="D618" s="7"/>
      <c r="E618" s="2"/>
      <c r="F618" s="2"/>
      <c r="G618" s="2"/>
      <c r="H618" s="2"/>
      <c r="I618" s="2"/>
      <c r="J618" s="2"/>
      <c r="K618" s="2"/>
      <c r="L618" s="2"/>
      <c r="M618" s="2"/>
      <c r="N618" s="17"/>
      <c r="O618" s="17"/>
      <c r="P618" s="17"/>
    </row>
    <row r="619" spans="2:16" ht="12.75" customHeight="1">
      <c r="B619" s="7"/>
      <c r="C619" s="7"/>
      <c r="D619" s="7"/>
      <c r="E619" s="2"/>
      <c r="F619" s="2"/>
      <c r="G619" s="2"/>
      <c r="H619" s="2"/>
      <c r="I619" s="2"/>
      <c r="J619" s="2"/>
      <c r="K619" s="2"/>
      <c r="L619" s="2"/>
      <c r="M619" s="2"/>
      <c r="N619" s="17"/>
      <c r="O619" s="17"/>
      <c r="P619" s="17"/>
    </row>
    <row r="620" spans="2:16" ht="12.75" customHeight="1">
      <c r="B620" s="7"/>
      <c r="C620" s="7"/>
      <c r="D620" s="7"/>
      <c r="E620" s="2"/>
      <c r="F620" s="2"/>
      <c r="G620" s="2"/>
      <c r="H620" s="2"/>
      <c r="I620" s="2"/>
      <c r="J620" s="2"/>
      <c r="K620" s="2"/>
      <c r="L620" s="2"/>
      <c r="M620" s="2"/>
      <c r="N620" s="17"/>
      <c r="O620" s="17"/>
      <c r="P620" s="17"/>
    </row>
    <row r="621" spans="2:16" ht="12.75" customHeight="1">
      <c r="B621" s="7"/>
      <c r="C621" s="7"/>
      <c r="D621" s="7"/>
      <c r="E621" s="2"/>
      <c r="F621" s="2"/>
      <c r="G621" s="2"/>
      <c r="H621" s="2"/>
      <c r="I621" s="2"/>
      <c r="J621" s="2"/>
      <c r="K621" s="2"/>
      <c r="L621" s="2"/>
      <c r="M621" s="2"/>
      <c r="N621" s="17"/>
      <c r="O621" s="17"/>
      <c r="P621" s="17"/>
    </row>
    <row r="622" spans="2:16" ht="12.75" customHeight="1">
      <c r="B622" s="7"/>
      <c r="C622" s="7"/>
      <c r="D622" s="7"/>
      <c r="E622" s="2"/>
      <c r="F622" s="2"/>
      <c r="G622" s="2"/>
      <c r="H622" s="2"/>
      <c r="I622" s="2"/>
      <c r="J622" s="2"/>
      <c r="K622" s="2"/>
      <c r="L622" s="2"/>
      <c r="M622" s="2"/>
      <c r="N622" s="17"/>
      <c r="O622" s="17"/>
      <c r="P622" s="17"/>
    </row>
    <row r="623" spans="2:16" ht="12.75" customHeight="1">
      <c r="B623" s="7"/>
      <c r="C623" s="7"/>
      <c r="D623" s="7"/>
      <c r="E623" s="2"/>
      <c r="F623" s="2"/>
      <c r="G623" s="2"/>
      <c r="H623" s="2"/>
      <c r="I623" s="2"/>
      <c r="J623" s="2"/>
      <c r="K623" s="2"/>
      <c r="L623" s="2"/>
      <c r="M623" s="2"/>
      <c r="N623" s="17"/>
      <c r="O623" s="17"/>
      <c r="P623" s="17"/>
    </row>
    <row r="624" spans="2:16" ht="12.75" customHeight="1">
      <c r="B624" s="7"/>
      <c r="C624" s="7"/>
      <c r="D624" s="7"/>
      <c r="E624" s="2"/>
      <c r="F624" s="2"/>
      <c r="G624" s="2"/>
      <c r="H624" s="2"/>
      <c r="I624" s="2"/>
      <c r="J624" s="2"/>
      <c r="K624" s="2"/>
      <c r="L624" s="2"/>
      <c r="M624" s="2"/>
      <c r="N624" s="17"/>
      <c r="O624" s="17"/>
      <c r="P624" s="17"/>
    </row>
    <row r="625" spans="2:16" ht="12.75" customHeight="1">
      <c r="B625" s="7"/>
      <c r="C625" s="7"/>
      <c r="D625" s="7"/>
      <c r="E625" s="2"/>
      <c r="F625" s="2"/>
      <c r="G625" s="2"/>
      <c r="H625" s="2"/>
      <c r="I625" s="2"/>
      <c r="J625" s="2"/>
      <c r="K625" s="2"/>
      <c r="L625" s="2"/>
      <c r="M625" s="2"/>
      <c r="N625" s="17"/>
      <c r="O625" s="17"/>
      <c r="P625" s="17"/>
    </row>
    <row r="626" spans="2:16" ht="12.75" customHeight="1">
      <c r="B626" s="7"/>
      <c r="C626" s="7"/>
      <c r="D626" s="7"/>
      <c r="E626" s="2"/>
      <c r="F626" s="2"/>
      <c r="G626" s="2"/>
      <c r="H626" s="2"/>
      <c r="I626" s="2"/>
      <c r="J626" s="2"/>
      <c r="K626" s="2"/>
      <c r="L626" s="2"/>
      <c r="M626" s="2"/>
      <c r="N626" s="17"/>
      <c r="O626" s="17"/>
      <c r="P626" s="17"/>
    </row>
    <row r="627" spans="2:16" ht="12.75" customHeight="1">
      <c r="B627" s="7"/>
      <c r="C627" s="7"/>
      <c r="D627" s="7"/>
      <c r="E627" s="2"/>
      <c r="F627" s="2"/>
      <c r="G627" s="2"/>
      <c r="H627" s="2"/>
      <c r="I627" s="2"/>
      <c r="J627" s="2"/>
      <c r="K627" s="2"/>
      <c r="L627" s="2"/>
      <c r="M627" s="2"/>
      <c r="N627" s="17"/>
      <c r="O627" s="17"/>
      <c r="P627" s="17"/>
    </row>
    <row r="628" spans="2:16" ht="12.75" customHeight="1">
      <c r="B628" s="7"/>
      <c r="C628" s="7"/>
      <c r="D628" s="7"/>
      <c r="E628" s="2"/>
      <c r="F628" s="2"/>
      <c r="G628" s="2"/>
      <c r="H628" s="2"/>
      <c r="I628" s="2"/>
      <c r="J628" s="2"/>
      <c r="K628" s="2"/>
      <c r="L628" s="2"/>
      <c r="M628" s="2"/>
      <c r="N628" s="17"/>
      <c r="O628" s="17"/>
      <c r="P628" s="17"/>
    </row>
    <row r="629" spans="2:16" ht="12.75" customHeight="1">
      <c r="B629" s="7"/>
      <c r="C629" s="7"/>
      <c r="D629" s="7"/>
      <c r="E629" s="2"/>
      <c r="F629" s="2"/>
      <c r="G629" s="2"/>
      <c r="H629" s="2"/>
      <c r="I629" s="2"/>
      <c r="J629" s="2"/>
      <c r="K629" s="2"/>
      <c r="L629" s="2"/>
      <c r="M629" s="2"/>
      <c r="N629" s="17"/>
      <c r="O629" s="17"/>
      <c r="P629" s="17"/>
    </row>
    <row r="630" spans="2:16" ht="12.75" customHeight="1">
      <c r="B630" s="7"/>
      <c r="C630" s="7"/>
      <c r="D630" s="7"/>
      <c r="E630" s="2"/>
      <c r="F630" s="2"/>
      <c r="G630" s="2"/>
      <c r="H630" s="2"/>
      <c r="I630" s="2"/>
      <c r="J630" s="2"/>
      <c r="K630" s="2"/>
      <c r="L630" s="2"/>
      <c r="M630" s="2"/>
      <c r="N630" s="17"/>
      <c r="O630" s="17"/>
      <c r="P630" s="17"/>
    </row>
    <row r="631" spans="2:16" ht="12.75" customHeight="1">
      <c r="B631" s="7"/>
      <c r="C631" s="7"/>
      <c r="D631" s="7"/>
      <c r="E631" s="2"/>
      <c r="F631" s="2"/>
      <c r="G631" s="2"/>
      <c r="H631" s="2"/>
      <c r="I631" s="2"/>
      <c r="J631" s="2"/>
      <c r="K631" s="2"/>
      <c r="L631" s="2"/>
      <c r="M631" s="2"/>
      <c r="N631" s="17"/>
      <c r="O631" s="17"/>
      <c r="P631" s="17"/>
    </row>
    <row r="632" spans="2:16" ht="12.75" customHeight="1">
      <c r="B632" s="7"/>
      <c r="C632" s="7"/>
      <c r="D632" s="7"/>
      <c r="E632" s="2"/>
      <c r="F632" s="2"/>
      <c r="G632" s="2"/>
      <c r="H632" s="2"/>
      <c r="I632" s="2"/>
      <c r="J632" s="2"/>
      <c r="K632" s="2"/>
      <c r="L632" s="2"/>
      <c r="M632" s="2"/>
      <c r="N632" s="17"/>
      <c r="O632" s="17"/>
      <c r="P632" s="17"/>
    </row>
    <row r="633" spans="2:16" ht="12.75" customHeight="1">
      <c r="B633" s="7"/>
      <c r="C633" s="7"/>
      <c r="D633" s="7"/>
      <c r="E633" s="2"/>
      <c r="F633" s="2"/>
      <c r="G633" s="2"/>
      <c r="H633" s="2"/>
      <c r="I633" s="2"/>
      <c r="J633" s="2"/>
      <c r="K633" s="2"/>
      <c r="L633" s="2"/>
      <c r="M633" s="2"/>
      <c r="N633" s="17"/>
      <c r="O633" s="17"/>
      <c r="P633" s="17"/>
    </row>
    <row r="634" spans="2:16" ht="12.75" customHeight="1">
      <c r="B634" s="7"/>
      <c r="C634" s="7"/>
      <c r="D634" s="7"/>
      <c r="E634" s="2"/>
      <c r="F634" s="2"/>
      <c r="G634" s="2"/>
      <c r="H634" s="2"/>
      <c r="I634" s="2"/>
      <c r="J634" s="2"/>
      <c r="K634" s="2"/>
      <c r="L634" s="2"/>
      <c r="M634" s="2"/>
      <c r="N634" s="17"/>
      <c r="O634" s="17"/>
      <c r="P634" s="17"/>
    </row>
    <row r="635" spans="2:16" ht="12.75" customHeight="1">
      <c r="B635" s="7"/>
      <c r="C635" s="7"/>
      <c r="D635" s="7"/>
      <c r="E635" s="2"/>
      <c r="F635" s="2"/>
      <c r="G635" s="2"/>
      <c r="H635" s="2"/>
      <c r="I635" s="2"/>
      <c r="J635" s="2"/>
      <c r="K635" s="2"/>
      <c r="L635" s="2"/>
      <c r="M635" s="2"/>
      <c r="N635" s="17"/>
      <c r="O635" s="17"/>
      <c r="P635" s="17"/>
    </row>
    <row r="636" spans="2:16" ht="12.75" customHeight="1">
      <c r="B636" s="7"/>
      <c r="C636" s="7"/>
      <c r="D636" s="7"/>
      <c r="E636" s="2"/>
      <c r="F636" s="2"/>
      <c r="G636" s="2"/>
      <c r="H636" s="2"/>
      <c r="I636" s="2"/>
      <c r="J636" s="2"/>
      <c r="K636" s="2"/>
      <c r="L636" s="2"/>
      <c r="M636" s="2"/>
      <c r="N636" s="17"/>
      <c r="O636" s="17"/>
      <c r="P636" s="17"/>
    </row>
    <row r="637" spans="2:16" ht="12.75" customHeight="1">
      <c r="B637" s="7"/>
      <c r="C637" s="7"/>
      <c r="D637" s="7"/>
      <c r="E637" s="2"/>
      <c r="F637" s="2"/>
      <c r="G637" s="2"/>
      <c r="H637" s="2"/>
      <c r="I637" s="2"/>
      <c r="J637" s="2"/>
      <c r="K637" s="2"/>
      <c r="L637" s="2"/>
      <c r="M637" s="2"/>
      <c r="N637" s="17"/>
      <c r="O637" s="17"/>
      <c r="P637" s="17"/>
    </row>
    <row r="638" spans="2:16" ht="12.75" customHeight="1">
      <c r="B638" s="7"/>
      <c r="C638" s="7"/>
      <c r="D638" s="7"/>
      <c r="E638" s="2"/>
      <c r="F638" s="2"/>
      <c r="G638" s="2"/>
      <c r="H638" s="2"/>
      <c r="I638" s="2"/>
      <c r="J638" s="2"/>
      <c r="K638" s="2"/>
      <c r="L638" s="2"/>
      <c r="M638" s="2"/>
      <c r="N638" s="17"/>
      <c r="O638" s="17"/>
      <c r="P638" s="17"/>
    </row>
    <row r="639" spans="2:16" ht="12.75" customHeight="1">
      <c r="B639" s="7"/>
      <c r="C639" s="7"/>
      <c r="D639" s="7"/>
      <c r="E639" s="2"/>
      <c r="F639" s="2"/>
      <c r="G639" s="2"/>
      <c r="H639" s="2"/>
      <c r="I639" s="2"/>
      <c r="J639" s="2"/>
      <c r="K639" s="2"/>
      <c r="L639" s="2"/>
      <c r="M639" s="2"/>
      <c r="N639" s="17"/>
      <c r="O639" s="17"/>
      <c r="P639" s="17"/>
    </row>
    <row r="640" spans="2:16" ht="12.75" customHeight="1">
      <c r="B640" s="7"/>
      <c r="C640" s="7"/>
      <c r="D640" s="7"/>
      <c r="E640" s="2"/>
      <c r="F640" s="2"/>
      <c r="G640" s="2"/>
      <c r="H640" s="2"/>
      <c r="I640" s="2"/>
      <c r="J640" s="2"/>
      <c r="K640" s="2"/>
      <c r="L640" s="2"/>
      <c r="M640" s="2"/>
      <c r="N640" s="17"/>
      <c r="O640" s="17"/>
      <c r="P640" s="17"/>
    </row>
    <row r="641" spans="2:16" ht="12.75" customHeight="1">
      <c r="B641" s="7"/>
      <c r="C641" s="7"/>
      <c r="D641" s="7"/>
      <c r="E641" s="2"/>
      <c r="F641" s="2"/>
      <c r="G641" s="2"/>
      <c r="H641" s="2"/>
      <c r="I641" s="2"/>
      <c r="J641" s="2"/>
      <c r="K641" s="2"/>
      <c r="L641" s="2"/>
      <c r="M641" s="2"/>
      <c r="N641" s="17"/>
      <c r="O641" s="17"/>
      <c r="P641" s="17"/>
    </row>
    <row r="642" spans="2:16" ht="12.75" customHeight="1">
      <c r="B642" s="7"/>
      <c r="C642" s="7"/>
      <c r="D642" s="7"/>
      <c r="E642" s="2"/>
      <c r="F642" s="2"/>
      <c r="G642" s="2"/>
      <c r="H642" s="2"/>
      <c r="I642" s="2"/>
      <c r="J642" s="2"/>
      <c r="K642" s="2"/>
      <c r="L642" s="2"/>
      <c r="M642" s="2"/>
      <c r="N642" s="17"/>
      <c r="O642" s="17"/>
      <c r="P642" s="17"/>
    </row>
    <row r="643" spans="2:16" ht="12.75" customHeight="1">
      <c r="B643" s="7"/>
      <c r="C643" s="7"/>
      <c r="D643" s="7"/>
      <c r="E643" s="2"/>
      <c r="F643" s="2"/>
      <c r="G643" s="2"/>
      <c r="H643" s="2"/>
      <c r="I643" s="2"/>
      <c r="J643" s="2"/>
      <c r="K643" s="2"/>
      <c r="L643" s="2"/>
      <c r="M643" s="2"/>
      <c r="N643" s="17"/>
      <c r="O643" s="17"/>
      <c r="P643" s="17"/>
    </row>
    <row r="644" spans="2:16" ht="12.75" customHeight="1">
      <c r="B644" s="7"/>
      <c r="C644" s="7"/>
      <c r="D644" s="7"/>
      <c r="E644" s="2"/>
      <c r="F644" s="2"/>
      <c r="G644" s="2"/>
      <c r="H644" s="2"/>
      <c r="I644" s="2"/>
      <c r="J644" s="2"/>
      <c r="K644" s="2"/>
      <c r="L644" s="2"/>
      <c r="M644" s="2"/>
      <c r="N644" s="17"/>
      <c r="O644" s="17"/>
      <c r="P644" s="17"/>
    </row>
    <row r="645" spans="2:16" ht="12.75" customHeight="1">
      <c r="B645" s="7"/>
      <c r="C645" s="7"/>
      <c r="D645" s="7"/>
      <c r="E645" s="2"/>
      <c r="F645" s="2"/>
      <c r="G645" s="2"/>
      <c r="H645" s="2"/>
      <c r="I645" s="2"/>
      <c r="J645" s="2"/>
      <c r="K645" s="2"/>
      <c r="L645" s="2"/>
      <c r="M645" s="2"/>
      <c r="N645" s="17"/>
      <c r="O645" s="17"/>
      <c r="P645" s="17"/>
    </row>
    <row r="646" spans="2:16" ht="12.75" customHeight="1">
      <c r="B646" s="7"/>
      <c r="C646" s="7"/>
      <c r="D646" s="7"/>
      <c r="E646" s="2"/>
      <c r="F646" s="2"/>
      <c r="G646" s="2"/>
      <c r="H646" s="2"/>
      <c r="I646" s="2"/>
      <c r="J646" s="2"/>
      <c r="K646" s="2"/>
      <c r="L646" s="2"/>
      <c r="M646" s="2"/>
      <c r="N646" s="17"/>
      <c r="O646" s="17"/>
      <c r="P646" s="17"/>
    </row>
    <row r="647" spans="2:16" ht="12.75" customHeight="1">
      <c r="B647" s="7"/>
      <c r="C647" s="7"/>
      <c r="D647" s="7"/>
      <c r="E647" s="2"/>
      <c r="F647" s="2"/>
      <c r="G647" s="2"/>
      <c r="H647" s="2"/>
      <c r="I647" s="2"/>
      <c r="J647" s="2"/>
      <c r="K647" s="2"/>
      <c r="L647" s="2"/>
      <c r="M647" s="2"/>
      <c r="N647" s="17"/>
      <c r="O647" s="17"/>
      <c r="P647" s="17"/>
    </row>
    <row r="648" spans="2:16" ht="12.75" customHeight="1">
      <c r="B648" s="7"/>
      <c r="C648" s="7"/>
      <c r="D648" s="7"/>
      <c r="E648" s="2"/>
      <c r="F648" s="2"/>
      <c r="G648" s="2"/>
      <c r="H648" s="2"/>
      <c r="I648" s="2"/>
      <c r="J648" s="2"/>
      <c r="K648" s="2"/>
      <c r="L648" s="2"/>
      <c r="M648" s="2"/>
      <c r="N648" s="17"/>
      <c r="O648" s="17"/>
      <c r="P648" s="17"/>
    </row>
    <row r="649" spans="2:16" ht="12.75" customHeight="1">
      <c r="B649" s="7"/>
      <c r="C649" s="7"/>
      <c r="D649" s="7"/>
      <c r="E649" s="2"/>
      <c r="F649" s="2"/>
      <c r="G649" s="2"/>
      <c r="H649" s="2"/>
      <c r="I649" s="2"/>
      <c r="J649" s="2"/>
      <c r="K649" s="2"/>
      <c r="L649" s="2"/>
      <c r="M649" s="2"/>
      <c r="N649" s="17"/>
      <c r="O649" s="17"/>
      <c r="P649" s="17"/>
    </row>
    <row r="650" spans="2:16" ht="12.75" customHeight="1">
      <c r="B650" s="7"/>
      <c r="C650" s="7"/>
      <c r="D650" s="7"/>
      <c r="E650" s="2"/>
      <c r="F650" s="2"/>
      <c r="G650" s="2"/>
      <c r="H650" s="2"/>
      <c r="I650" s="2"/>
      <c r="J650" s="2"/>
      <c r="K650" s="2"/>
      <c r="L650" s="2"/>
      <c r="M650" s="2"/>
      <c r="N650" s="17"/>
      <c r="O650" s="17"/>
      <c r="P650" s="17"/>
    </row>
    <row r="651" spans="2:16" ht="12.75" customHeight="1">
      <c r="B651" s="7"/>
      <c r="C651" s="7"/>
      <c r="D651" s="7"/>
      <c r="E651" s="2"/>
      <c r="F651" s="2"/>
      <c r="G651" s="2"/>
      <c r="H651" s="2"/>
      <c r="I651" s="2"/>
      <c r="J651" s="2"/>
      <c r="K651" s="2"/>
      <c r="L651" s="2"/>
      <c r="M651" s="2"/>
      <c r="N651" s="17"/>
      <c r="O651" s="17"/>
      <c r="P651" s="17"/>
    </row>
    <row r="652" spans="2:16" ht="12.75" customHeight="1">
      <c r="B652" s="7"/>
      <c r="C652" s="7"/>
      <c r="D652" s="7"/>
      <c r="E652" s="2"/>
      <c r="F652" s="2"/>
      <c r="G652" s="2"/>
      <c r="H652" s="2"/>
      <c r="I652" s="2"/>
      <c r="J652" s="2"/>
      <c r="K652" s="2"/>
      <c r="L652" s="2"/>
      <c r="M652" s="2"/>
      <c r="N652" s="17"/>
      <c r="O652" s="17"/>
      <c r="P652" s="17"/>
    </row>
    <row r="653" spans="2:16" ht="12.75" customHeight="1">
      <c r="B653" s="7"/>
      <c r="C653" s="7"/>
      <c r="D653" s="7"/>
      <c r="E653" s="2"/>
      <c r="F653" s="2"/>
      <c r="G653" s="2"/>
      <c r="H653" s="2"/>
      <c r="I653" s="2"/>
      <c r="J653" s="2"/>
      <c r="K653" s="2"/>
      <c r="L653" s="2"/>
      <c r="M653" s="2"/>
      <c r="N653" s="17"/>
      <c r="O653" s="17"/>
      <c r="P653" s="17"/>
    </row>
    <row r="654" spans="2:16" ht="12.75" customHeight="1">
      <c r="B654" s="7"/>
      <c r="C654" s="7"/>
      <c r="D654" s="7"/>
      <c r="E654" s="2"/>
      <c r="F654" s="2"/>
      <c r="G654" s="2"/>
      <c r="H654" s="2"/>
      <c r="I654" s="2"/>
      <c r="J654" s="2"/>
      <c r="K654" s="2"/>
      <c r="L654" s="2"/>
      <c r="M654" s="2"/>
      <c r="N654" s="17"/>
      <c r="O654" s="17"/>
      <c r="P654" s="17"/>
    </row>
    <row r="655" spans="2:16" ht="12.75" customHeight="1">
      <c r="B655" s="7"/>
      <c r="C655" s="7"/>
      <c r="D655" s="7"/>
      <c r="E655" s="2"/>
      <c r="F655" s="2"/>
      <c r="G655" s="2"/>
      <c r="H655" s="2"/>
      <c r="I655" s="2"/>
      <c r="J655" s="2"/>
      <c r="K655" s="2"/>
      <c r="L655" s="2"/>
      <c r="M655" s="2"/>
      <c r="N655" s="17"/>
      <c r="O655" s="17"/>
      <c r="P655" s="17"/>
    </row>
    <row r="656" spans="2:16" ht="12.75" customHeight="1">
      <c r="B656" s="7"/>
      <c r="C656" s="7"/>
      <c r="D656" s="7"/>
      <c r="E656" s="2"/>
      <c r="F656" s="2"/>
      <c r="G656" s="2"/>
      <c r="H656" s="2"/>
      <c r="I656" s="2"/>
      <c r="J656" s="2"/>
      <c r="K656" s="2"/>
      <c r="L656" s="2"/>
      <c r="M656" s="2"/>
      <c r="N656" s="17"/>
      <c r="O656" s="17"/>
      <c r="P656" s="17"/>
    </row>
    <row r="657" spans="2:16" ht="12.75" customHeight="1">
      <c r="B657" s="7"/>
      <c r="C657" s="7"/>
      <c r="D657" s="7"/>
      <c r="E657" s="2"/>
      <c r="F657" s="2"/>
      <c r="G657" s="2"/>
      <c r="H657" s="2"/>
      <c r="I657" s="2"/>
      <c r="J657" s="2"/>
      <c r="K657" s="2"/>
      <c r="L657" s="2"/>
      <c r="M657" s="2"/>
      <c r="N657" s="17"/>
      <c r="O657" s="17"/>
      <c r="P657" s="17"/>
    </row>
    <row r="658" spans="2:16" ht="12.75" customHeight="1">
      <c r="B658" s="7"/>
      <c r="C658" s="7"/>
      <c r="D658" s="7"/>
      <c r="E658" s="2"/>
      <c r="F658" s="2"/>
      <c r="G658" s="2"/>
      <c r="H658" s="2"/>
      <c r="I658" s="2"/>
      <c r="J658" s="2"/>
      <c r="K658" s="2"/>
      <c r="L658" s="2"/>
      <c r="M658" s="2"/>
      <c r="N658" s="17"/>
      <c r="O658" s="17"/>
      <c r="P658" s="17"/>
    </row>
    <row r="659" spans="2:16" ht="12.75" customHeight="1">
      <c r="B659" s="7"/>
      <c r="C659" s="7"/>
      <c r="D659" s="7"/>
      <c r="E659" s="2"/>
      <c r="F659" s="2"/>
      <c r="G659" s="2"/>
      <c r="H659" s="2"/>
      <c r="I659" s="2"/>
      <c r="J659" s="2"/>
      <c r="K659" s="2"/>
      <c r="L659" s="2"/>
      <c r="M659" s="2"/>
      <c r="N659" s="17"/>
      <c r="O659" s="17"/>
      <c r="P659" s="17"/>
    </row>
    <row r="660" spans="2:16" ht="12.75" customHeight="1">
      <c r="B660" s="7"/>
      <c r="C660" s="7"/>
      <c r="D660" s="7"/>
      <c r="E660" s="2"/>
      <c r="F660" s="2"/>
      <c r="G660" s="2"/>
      <c r="H660" s="2"/>
      <c r="I660" s="2"/>
      <c r="J660" s="2"/>
      <c r="K660" s="2"/>
      <c r="L660" s="2"/>
      <c r="M660" s="2"/>
      <c r="N660" s="17"/>
      <c r="O660" s="17"/>
      <c r="P660" s="17"/>
    </row>
    <row r="661" spans="2:16" ht="12.75" customHeight="1">
      <c r="B661" s="7"/>
      <c r="C661" s="7"/>
      <c r="D661" s="7"/>
      <c r="E661" s="2"/>
      <c r="F661" s="2"/>
      <c r="G661" s="2"/>
      <c r="H661" s="2"/>
      <c r="I661" s="2"/>
      <c r="J661" s="2"/>
      <c r="K661" s="2"/>
      <c r="L661" s="2"/>
      <c r="M661" s="2"/>
      <c r="N661" s="17"/>
      <c r="O661" s="17"/>
      <c r="P661" s="17"/>
    </row>
    <row r="662" spans="2:16" ht="12.75" customHeight="1">
      <c r="B662" s="7"/>
      <c r="C662" s="7"/>
      <c r="D662" s="7"/>
      <c r="E662" s="2"/>
      <c r="F662" s="2"/>
      <c r="G662" s="2"/>
      <c r="H662" s="2"/>
      <c r="I662" s="2"/>
      <c r="J662" s="2"/>
      <c r="K662" s="2"/>
      <c r="L662" s="2"/>
      <c r="M662" s="2"/>
      <c r="N662" s="17"/>
      <c r="O662" s="17"/>
      <c r="P662" s="17"/>
    </row>
    <row r="663" spans="2:16" ht="12.75" customHeight="1">
      <c r="B663" s="7"/>
      <c r="C663" s="7"/>
      <c r="D663" s="7"/>
      <c r="E663" s="2"/>
      <c r="F663" s="2"/>
      <c r="G663" s="2"/>
      <c r="H663" s="2"/>
      <c r="I663" s="2"/>
      <c r="J663" s="2"/>
      <c r="K663" s="2"/>
      <c r="L663" s="2"/>
      <c r="M663" s="2"/>
      <c r="N663" s="17"/>
      <c r="O663" s="17"/>
      <c r="P663" s="17"/>
    </row>
    <row r="664" spans="2:16" ht="12.75" customHeight="1">
      <c r="B664" s="7"/>
      <c r="C664" s="7"/>
      <c r="D664" s="7"/>
      <c r="E664" s="2"/>
      <c r="F664" s="2"/>
      <c r="G664" s="2"/>
      <c r="H664" s="2"/>
      <c r="I664" s="2"/>
      <c r="J664" s="2"/>
      <c r="K664" s="2"/>
      <c r="L664" s="2"/>
      <c r="M664" s="2"/>
      <c r="N664" s="17"/>
      <c r="O664" s="17"/>
      <c r="P664" s="17"/>
    </row>
    <row r="665" spans="2:16" ht="12.75" customHeight="1">
      <c r="B665" s="7"/>
      <c r="C665" s="11"/>
      <c r="D665" s="11"/>
      <c r="E665" s="2"/>
      <c r="F665" s="2"/>
      <c r="G665" s="2"/>
      <c r="H665" s="2"/>
      <c r="I665" s="2"/>
      <c r="J665" s="2"/>
      <c r="K665" s="2"/>
      <c r="L665" s="2"/>
      <c r="M665" s="2"/>
      <c r="N665" s="17"/>
      <c r="O665" s="17"/>
      <c r="P665" s="17"/>
    </row>
    <row r="666" spans="2:16" ht="12.75" customHeight="1">
      <c r="B666" s="7"/>
      <c r="C666" s="11"/>
      <c r="D666" s="11"/>
      <c r="E666" s="2"/>
      <c r="F666" s="2"/>
      <c r="G666" s="2"/>
      <c r="H666" s="2"/>
      <c r="I666" s="2"/>
      <c r="J666" s="2"/>
      <c r="K666" s="2"/>
      <c r="L666" s="2"/>
      <c r="M666" s="2"/>
      <c r="N666" s="17"/>
      <c r="O666" s="17"/>
      <c r="P666" s="17"/>
    </row>
    <row r="667" spans="2:16" ht="12.75" customHeight="1">
      <c r="B667" s="7"/>
      <c r="C667" s="7"/>
      <c r="D667" s="7"/>
      <c r="E667" s="2"/>
      <c r="F667" s="2"/>
      <c r="G667" s="2"/>
      <c r="H667" s="2"/>
      <c r="I667" s="2"/>
      <c r="J667" s="2"/>
      <c r="K667" s="2"/>
      <c r="L667" s="2"/>
      <c r="M667" s="2"/>
      <c r="N667" s="17"/>
      <c r="O667" s="17"/>
      <c r="P667" s="17"/>
    </row>
    <row r="668" spans="2:16" ht="12.75" customHeight="1">
      <c r="B668" s="7"/>
      <c r="C668" s="7"/>
      <c r="D668" s="7"/>
      <c r="E668" s="2"/>
      <c r="F668" s="2"/>
      <c r="G668" s="2"/>
      <c r="H668" s="2"/>
      <c r="I668" s="2"/>
      <c r="J668" s="2"/>
      <c r="K668" s="2"/>
      <c r="L668" s="2"/>
      <c r="M668" s="2"/>
      <c r="N668" s="17"/>
      <c r="O668" s="17"/>
      <c r="P668" s="17"/>
    </row>
    <row r="669" spans="2:16" ht="12.75" customHeight="1">
      <c r="B669" s="7"/>
      <c r="C669" s="7"/>
      <c r="D669" s="7"/>
      <c r="E669" s="2"/>
      <c r="F669" s="2"/>
      <c r="G669" s="2"/>
      <c r="H669" s="2"/>
      <c r="I669" s="2"/>
      <c r="J669" s="2"/>
      <c r="K669" s="2"/>
      <c r="L669" s="2"/>
      <c r="M669" s="2"/>
      <c r="N669" s="17"/>
      <c r="O669" s="17"/>
      <c r="P669" s="17"/>
    </row>
    <row r="670" spans="2:16" ht="12.75" customHeight="1">
      <c r="B670" s="7"/>
      <c r="C670" s="7"/>
      <c r="D670" s="7"/>
      <c r="E670" s="2"/>
      <c r="F670" s="2"/>
      <c r="G670" s="2"/>
      <c r="H670" s="2"/>
      <c r="I670" s="2"/>
      <c r="J670" s="2"/>
      <c r="K670" s="2"/>
      <c r="L670" s="2"/>
      <c r="M670" s="2"/>
      <c r="N670" s="17"/>
      <c r="O670" s="17"/>
      <c r="P670" s="17"/>
    </row>
    <row r="671" spans="2:16" ht="12.75" customHeight="1">
      <c r="B671" s="7"/>
      <c r="C671" s="7"/>
      <c r="D671" s="7"/>
      <c r="E671" s="2"/>
      <c r="F671" s="2"/>
      <c r="G671" s="2"/>
      <c r="H671" s="2"/>
      <c r="I671" s="2"/>
      <c r="J671" s="2"/>
      <c r="K671" s="2"/>
      <c r="L671" s="2"/>
      <c r="M671" s="2"/>
      <c r="N671" s="17"/>
      <c r="O671" s="17"/>
      <c r="P671" s="17"/>
    </row>
    <row r="672" spans="2:16" ht="12.75" customHeight="1">
      <c r="B672" s="7"/>
      <c r="C672" s="7"/>
      <c r="D672" s="7"/>
      <c r="E672" s="2"/>
      <c r="F672" s="2"/>
      <c r="G672" s="2"/>
      <c r="H672" s="2"/>
      <c r="I672" s="2"/>
      <c r="J672" s="2"/>
      <c r="K672" s="2"/>
      <c r="L672" s="2"/>
      <c r="M672" s="2"/>
      <c r="N672" s="17"/>
      <c r="O672" s="17"/>
      <c r="P672" s="17"/>
    </row>
    <row r="673" spans="2:16" ht="12.75" customHeight="1">
      <c r="B673" s="7"/>
      <c r="C673" s="7"/>
      <c r="D673" s="7"/>
      <c r="E673" s="2"/>
      <c r="F673" s="2"/>
      <c r="G673" s="2"/>
      <c r="H673" s="2"/>
      <c r="I673" s="2"/>
      <c r="J673" s="2"/>
      <c r="K673" s="2"/>
      <c r="L673" s="2"/>
      <c r="M673" s="2"/>
      <c r="N673" s="17"/>
      <c r="O673" s="17"/>
      <c r="P673" s="17"/>
    </row>
    <row r="674" spans="2:16" ht="12.75" customHeight="1">
      <c r="B674" s="7"/>
      <c r="C674" s="7"/>
      <c r="D674" s="7"/>
      <c r="E674" s="2"/>
      <c r="F674" s="2"/>
      <c r="G674" s="2"/>
      <c r="H674" s="2"/>
      <c r="I674" s="2"/>
      <c r="J674" s="2"/>
      <c r="K674" s="2"/>
      <c r="L674" s="2"/>
      <c r="M674" s="2"/>
      <c r="N674" s="17"/>
      <c r="O674" s="17"/>
      <c r="P674" s="17"/>
    </row>
    <row r="675" spans="2:16" ht="12.75" customHeight="1">
      <c r="B675" s="7"/>
      <c r="C675" s="7"/>
      <c r="D675" s="7"/>
      <c r="E675" s="2"/>
      <c r="F675" s="2"/>
      <c r="G675" s="2"/>
      <c r="H675" s="2"/>
      <c r="I675" s="2"/>
      <c r="J675" s="2"/>
      <c r="K675" s="2"/>
      <c r="L675" s="2"/>
      <c r="M675" s="2"/>
      <c r="N675" s="17"/>
      <c r="O675" s="17"/>
      <c r="P675" s="17"/>
    </row>
    <row r="676" spans="2:16" ht="12.75" customHeight="1">
      <c r="B676" s="7"/>
      <c r="C676" s="7"/>
      <c r="D676" s="7"/>
      <c r="E676" s="2"/>
      <c r="F676" s="2"/>
      <c r="G676" s="2"/>
      <c r="H676" s="2"/>
      <c r="I676" s="2"/>
      <c r="J676" s="2"/>
      <c r="K676" s="2"/>
      <c r="L676" s="2"/>
      <c r="M676" s="2"/>
      <c r="N676" s="17"/>
      <c r="O676" s="17"/>
      <c r="P676" s="17"/>
    </row>
    <row r="677" spans="2:16" ht="12.75" customHeight="1">
      <c r="B677" s="7"/>
      <c r="C677" s="7"/>
      <c r="D677" s="7"/>
      <c r="E677" s="2"/>
      <c r="F677" s="2"/>
      <c r="G677" s="2"/>
      <c r="H677" s="2"/>
      <c r="I677" s="2"/>
      <c r="J677" s="2"/>
      <c r="K677" s="2"/>
      <c r="L677" s="2"/>
      <c r="M677" s="2"/>
      <c r="N677" s="17"/>
      <c r="O677" s="17"/>
      <c r="P677" s="17"/>
    </row>
    <row r="678" spans="2:16" ht="12.75" customHeight="1">
      <c r="B678" s="7"/>
      <c r="C678" s="7"/>
      <c r="D678" s="7"/>
      <c r="E678" s="2"/>
      <c r="F678" s="2"/>
      <c r="G678" s="2"/>
      <c r="H678" s="2"/>
      <c r="I678" s="2"/>
      <c r="J678" s="2"/>
      <c r="K678" s="2"/>
      <c r="L678" s="2"/>
      <c r="M678" s="2"/>
      <c r="N678" s="17"/>
      <c r="O678" s="17"/>
      <c r="P678" s="17"/>
    </row>
    <row r="679" spans="2:16" ht="12.75" customHeight="1">
      <c r="B679" s="7"/>
      <c r="C679" s="7"/>
      <c r="D679" s="7"/>
      <c r="E679" s="2"/>
      <c r="F679" s="2"/>
      <c r="G679" s="2"/>
      <c r="H679" s="2"/>
      <c r="I679" s="2"/>
      <c r="J679" s="2"/>
      <c r="K679" s="2"/>
      <c r="L679" s="2"/>
      <c r="M679" s="2"/>
      <c r="N679" s="17"/>
      <c r="O679" s="17"/>
      <c r="P679" s="17"/>
    </row>
    <row r="680" spans="2:16" ht="12.75" customHeight="1">
      <c r="B680" s="7"/>
      <c r="C680" s="7"/>
      <c r="D680" s="7"/>
      <c r="E680" s="2"/>
      <c r="F680" s="2"/>
      <c r="G680" s="2"/>
      <c r="H680" s="2"/>
      <c r="I680" s="2"/>
      <c r="J680" s="2"/>
      <c r="K680" s="2"/>
      <c r="L680" s="2"/>
      <c r="M680" s="2"/>
      <c r="N680" s="17"/>
      <c r="O680" s="17"/>
      <c r="P680" s="17"/>
    </row>
    <row r="681" spans="2:16" ht="12.75" customHeight="1">
      <c r="B681" s="7"/>
      <c r="C681" s="7"/>
      <c r="D681" s="7"/>
      <c r="E681" s="2"/>
      <c r="F681" s="2"/>
      <c r="G681" s="2"/>
      <c r="H681" s="2"/>
      <c r="I681" s="2"/>
      <c r="J681" s="2"/>
      <c r="K681" s="2"/>
      <c r="L681" s="2"/>
      <c r="M681" s="2"/>
      <c r="N681" s="17"/>
      <c r="O681" s="17"/>
      <c r="P681" s="17"/>
    </row>
    <row r="682" spans="2:16" ht="12.75" customHeight="1">
      <c r="B682" s="7"/>
      <c r="C682" s="12"/>
      <c r="D682" s="12"/>
      <c r="E682" s="2"/>
      <c r="F682" s="2"/>
      <c r="G682" s="2"/>
      <c r="H682" s="2"/>
      <c r="I682" s="2"/>
      <c r="J682" s="2"/>
      <c r="K682" s="2"/>
      <c r="L682" s="2"/>
      <c r="M682" s="2"/>
      <c r="N682" s="17"/>
      <c r="O682" s="17"/>
      <c r="P682" s="17"/>
    </row>
    <row r="683" spans="2:16" ht="12.75" customHeight="1">
      <c r="B683" s="7"/>
      <c r="C683" s="7"/>
      <c r="D683" s="7"/>
      <c r="E683" s="2"/>
      <c r="F683" s="2"/>
      <c r="G683" s="2"/>
      <c r="H683" s="2"/>
      <c r="I683" s="2"/>
      <c r="J683" s="2"/>
      <c r="K683" s="2"/>
      <c r="L683" s="2"/>
      <c r="M683" s="2"/>
      <c r="N683" s="17"/>
      <c r="O683" s="17"/>
      <c r="P683" s="17"/>
    </row>
    <row r="684" spans="2:16" ht="12.75" customHeight="1">
      <c r="B684" s="7"/>
      <c r="C684" s="7"/>
      <c r="D684" s="7"/>
      <c r="E684" s="2"/>
      <c r="F684" s="2"/>
      <c r="G684" s="2"/>
      <c r="H684" s="2"/>
      <c r="I684" s="2"/>
      <c r="J684" s="2"/>
      <c r="K684" s="2"/>
      <c r="L684" s="2"/>
      <c r="M684" s="2"/>
      <c r="N684" s="17"/>
      <c r="O684" s="17"/>
      <c r="P684" s="17"/>
    </row>
    <row r="685" spans="2:16" ht="12.75" customHeight="1">
      <c r="B685" s="7"/>
      <c r="C685" s="7"/>
      <c r="D685" s="7"/>
      <c r="E685" s="2"/>
      <c r="F685" s="2"/>
      <c r="G685" s="2"/>
      <c r="H685" s="2"/>
      <c r="I685" s="2"/>
      <c r="J685" s="2"/>
      <c r="K685" s="2"/>
      <c r="L685" s="2"/>
      <c r="M685" s="2"/>
      <c r="N685" s="17"/>
      <c r="O685" s="17"/>
      <c r="P685" s="17"/>
    </row>
    <row r="686" spans="2:16" ht="12.75" customHeight="1">
      <c r="B686" s="7"/>
      <c r="C686" s="7"/>
      <c r="D686" s="7"/>
      <c r="E686" s="2"/>
      <c r="F686" s="2"/>
      <c r="G686" s="2"/>
      <c r="H686" s="2"/>
      <c r="I686" s="2"/>
      <c r="J686" s="2"/>
      <c r="K686" s="2"/>
      <c r="L686" s="2"/>
      <c r="M686" s="2"/>
      <c r="N686" s="17"/>
      <c r="O686" s="17"/>
      <c r="P686" s="17"/>
    </row>
    <row r="687" spans="2:16" ht="12.75" customHeight="1">
      <c r="B687" s="7"/>
      <c r="C687" s="7"/>
      <c r="D687" s="7"/>
      <c r="E687" s="2"/>
      <c r="F687" s="2"/>
      <c r="G687" s="2"/>
      <c r="H687" s="2"/>
      <c r="I687" s="2"/>
      <c r="J687" s="2"/>
      <c r="K687" s="2"/>
      <c r="L687" s="2"/>
      <c r="M687" s="2"/>
      <c r="N687" s="17"/>
      <c r="O687" s="17"/>
      <c r="P687" s="17"/>
    </row>
    <row r="688" spans="2:16" ht="12.75" customHeight="1">
      <c r="B688" s="7"/>
      <c r="C688" s="7"/>
      <c r="D688" s="7"/>
      <c r="E688" s="2"/>
      <c r="F688" s="2"/>
      <c r="G688" s="2"/>
      <c r="H688" s="2"/>
      <c r="I688" s="2"/>
      <c r="J688" s="2"/>
      <c r="K688" s="2"/>
      <c r="L688" s="2"/>
      <c r="M688" s="2"/>
      <c r="N688" s="17"/>
      <c r="O688" s="17"/>
      <c r="P688" s="17"/>
    </row>
    <row r="689" spans="2:16" ht="12.75" customHeight="1">
      <c r="B689" s="7"/>
      <c r="C689" s="7"/>
      <c r="D689" s="7"/>
      <c r="E689" s="2"/>
      <c r="F689" s="2"/>
      <c r="G689" s="2"/>
      <c r="H689" s="2"/>
      <c r="I689" s="2"/>
      <c r="J689" s="2"/>
      <c r="K689" s="2"/>
      <c r="L689" s="2"/>
      <c r="M689" s="2"/>
      <c r="N689" s="17"/>
      <c r="O689" s="17"/>
      <c r="P689" s="17"/>
    </row>
    <row r="690" spans="2:16" ht="12.75" customHeight="1">
      <c r="B690" s="7"/>
      <c r="C690" s="7"/>
      <c r="D690" s="7"/>
      <c r="E690" s="2"/>
      <c r="F690" s="2"/>
      <c r="G690" s="2"/>
      <c r="H690" s="2"/>
      <c r="I690" s="2"/>
      <c r="J690" s="2"/>
      <c r="K690" s="2"/>
      <c r="L690" s="2"/>
      <c r="M690" s="2"/>
      <c r="N690" s="17"/>
      <c r="O690" s="17"/>
      <c r="P690" s="17"/>
    </row>
    <row r="691" spans="2:16" ht="12.75" customHeight="1">
      <c r="B691" s="7"/>
      <c r="C691" s="11"/>
      <c r="D691" s="11"/>
      <c r="E691" s="2"/>
      <c r="F691" s="2"/>
      <c r="G691" s="2"/>
      <c r="H691" s="2"/>
      <c r="I691" s="2"/>
      <c r="J691" s="2"/>
      <c r="K691" s="2"/>
      <c r="L691" s="2"/>
      <c r="M691" s="2"/>
      <c r="N691" s="17"/>
      <c r="O691" s="17"/>
      <c r="P691" s="17"/>
    </row>
    <row r="692" spans="2:16" ht="12.75" customHeight="1">
      <c r="B692" s="7"/>
      <c r="C692" s="7"/>
      <c r="D692" s="7"/>
      <c r="E692" s="2"/>
      <c r="F692" s="2"/>
      <c r="G692" s="2"/>
      <c r="H692" s="2"/>
      <c r="I692" s="2"/>
      <c r="J692" s="2"/>
      <c r="K692" s="2"/>
      <c r="L692" s="2"/>
      <c r="M692" s="2"/>
      <c r="N692" s="17"/>
      <c r="O692" s="17"/>
      <c r="P692" s="17"/>
    </row>
    <row r="693" spans="2:16" ht="12.75" customHeight="1">
      <c r="B693" s="7"/>
      <c r="C693" s="7"/>
      <c r="D693" s="7"/>
      <c r="E693" s="2"/>
      <c r="F693" s="2"/>
      <c r="G693" s="2"/>
      <c r="H693" s="2"/>
      <c r="I693" s="2"/>
      <c r="J693" s="2"/>
      <c r="K693" s="2"/>
      <c r="L693" s="2"/>
      <c r="M693" s="2"/>
      <c r="N693" s="17"/>
      <c r="O693" s="17"/>
      <c r="P693" s="17"/>
    </row>
    <row r="694" spans="2:16" ht="12.75" customHeight="1">
      <c r="B694" s="7"/>
      <c r="C694" s="7"/>
      <c r="D694" s="7"/>
      <c r="E694" s="2"/>
      <c r="F694" s="2"/>
      <c r="G694" s="2"/>
      <c r="H694" s="2"/>
      <c r="I694" s="2"/>
      <c r="J694" s="2"/>
      <c r="K694" s="2"/>
      <c r="L694" s="2"/>
      <c r="M694" s="2"/>
      <c r="N694" s="17"/>
      <c r="O694" s="17"/>
      <c r="P694" s="17"/>
    </row>
    <row r="695" spans="2:16" ht="12.75" customHeight="1">
      <c r="B695" s="7"/>
      <c r="C695" s="7"/>
      <c r="D695" s="7"/>
      <c r="E695" s="2"/>
      <c r="F695" s="2"/>
      <c r="G695" s="2"/>
      <c r="H695" s="2"/>
      <c r="I695" s="2"/>
      <c r="J695" s="2"/>
      <c r="K695" s="2"/>
      <c r="L695" s="2"/>
      <c r="M695" s="2"/>
      <c r="N695" s="17"/>
      <c r="O695" s="17"/>
      <c r="P695" s="17"/>
    </row>
    <row r="696" spans="2:16" ht="12.75" customHeight="1">
      <c r="B696" s="7"/>
      <c r="C696" s="7"/>
      <c r="D696" s="7"/>
      <c r="E696" s="2"/>
      <c r="F696" s="2"/>
      <c r="G696" s="2"/>
      <c r="H696" s="2"/>
      <c r="I696" s="2"/>
      <c r="J696" s="2"/>
      <c r="K696" s="2"/>
      <c r="L696" s="2"/>
      <c r="M696" s="2"/>
      <c r="N696" s="17"/>
      <c r="O696" s="17"/>
      <c r="P696" s="17"/>
    </row>
    <row r="697" spans="2:16" ht="12.75" customHeight="1">
      <c r="B697" s="7"/>
      <c r="C697" s="7"/>
      <c r="D697" s="7"/>
      <c r="E697" s="2"/>
      <c r="F697" s="2"/>
      <c r="G697" s="2"/>
      <c r="H697" s="2"/>
      <c r="I697" s="2"/>
      <c r="J697" s="2"/>
      <c r="K697" s="2"/>
      <c r="L697" s="2"/>
      <c r="M697" s="2"/>
      <c r="N697" s="17"/>
      <c r="O697" s="17"/>
      <c r="P697" s="17"/>
    </row>
    <row r="698" spans="2:16" ht="12.75" customHeight="1">
      <c r="B698" s="7"/>
      <c r="C698" s="7"/>
      <c r="D698" s="7"/>
      <c r="E698" s="2"/>
      <c r="F698" s="2"/>
      <c r="G698" s="2"/>
      <c r="H698" s="2"/>
      <c r="I698" s="2"/>
      <c r="J698" s="2"/>
      <c r="K698" s="2"/>
      <c r="L698" s="2"/>
      <c r="M698" s="2"/>
      <c r="N698" s="17"/>
      <c r="O698" s="17"/>
      <c r="P698" s="17"/>
    </row>
    <row r="699" spans="2:16" ht="12.75" customHeight="1">
      <c r="B699" s="7"/>
      <c r="C699" s="7"/>
      <c r="D699" s="7"/>
      <c r="E699" s="2"/>
      <c r="F699" s="2"/>
      <c r="G699" s="2"/>
      <c r="H699" s="2"/>
      <c r="I699" s="2"/>
      <c r="J699" s="2"/>
      <c r="K699" s="2"/>
      <c r="L699" s="2"/>
      <c r="M699" s="2"/>
      <c r="N699" s="17"/>
      <c r="O699" s="17"/>
      <c r="P699" s="17"/>
    </row>
    <row r="700" spans="2:16" ht="12.75" customHeight="1">
      <c r="B700" s="7"/>
      <c r="C700" s="7"/>
      <c r="D700" s="7"/>
      <c r="E700" s="2"/>
      <c r="F700" s="2"/>
      <c r="G700" s="2"/>
      <c r="H700" s="2"/>
      <c r="I700" s="2"/>
      <c r="J700" s="2"/>
      <c r="K700" s="2"/>
      <c r="L700" s="2"/>
      <c r="M700" s="2"/>
      <c r="N700" s="17"/>
      <c r="O700" s="17"/>
      <c r="P700" s="17"/>
    </row>
    <row r="701" spans="2:16" ht="12.75" customHeight="1">
      <c r="B701" s="7"/>
      <c r="C701" s="7"/>
      <c r="D701" s="7"/>
      <c r="E701" s="2"/>
      <c r="F701" s="2"/>
      <c r="G701" s="2"/>
      <c r="H701" s="2"/>
      <c r="I701" s="2"/>
      <c r="J701" s="2"/>
      <c r="K701" s="2"/>
      <c r="L701" s="2"/>
      <c r="M701" s="2"/>
      <c r="N701" s="17"/>
      <c r="O701" s="17"/>
      <c r="P701" s="17"/>
    </row>
    <row r="702" spans="2:16" ht="12.75" customHeight="1">
      <c r="B702" s="7"/>
      <c r="C702" s="7"/>
      <c r="D702" s="7"/>
      <c r="E702" s="2"/>
      <c r="F702" s="2"/>
      <c r="G702" s="2"/>
      <c r="H702" s="2"/>
      <c r="I702" s="2"/>
      <c r="J702" s="2"/>
      <c r="K702" s="2"/>
      <c r="L702" s="2"/>
      <c r="M702" s="2"/>
      <c r="N702" s="17"/>
      <c r="O702" s="17"/>
      <c r="P702" s="17"/>
    </row>
    <row r="703" spans="2:16" ht="12.75" customHeight="1">
      <c r="B703" s="7"/>
      <c r="C703" s="13"/>
      <c r="D703" s="13"/>
      <c r="E703" s="2"/>
      <c r="F703" s="2"/>
      <c r="G703" s="2"/>
      <c r="H703" s="2"/>
      <c r="I703" s="2"/>
      <c r="J703" s="2"/>
      <c r="K703" s="2"/>
      <c r="L703" s="2"/>
      <c r="M703" s="2"/>
      <c r="N703" s="17"/>
      <c r="O703" s="17"/>
      <c r="P703" s="17"/>
    </row>
    <row r="704" spans="2:16" ht="12.75" customHeight="1">
      <c r="B704" s="7"/>
      <c r="C704" s="7"/>
      <c r="D704" s="7"/>
      <c r="E704" s="2"/>
      <c r="F704" s="2"/>
      <c r="G704" s="2"/>
      <c r="H704" s="2"/>
      <c r="I704" s="2"/>
      <c r="J704" s="2"/>
      <c r="K704" s="2"/>
      <c r="L704" s="2"/>
      <c r="M704" s="2"/>
      <c r="N704" s="17"/>
      <c r="O704" s="17"/>
      <c r="P704" s="17"/>
    </row>
    <row r="705" spans="2:16" ht="12.75" customHeight="1">
      <c r="B705" s="7"/>
      <c r="C705" s="7"/>
      <c r="D705" s="7"/>
      <c r="E705" s="2"/>
      <c r="F705" s="2"/>
      <c r="G705" s="2"/>
      <c r="H705" s="2"/>
      <c r="I705" s="2"/>
      <c r="J705" s="2"/>
      <c r="K705" s="2"/>
      <c r="L705" s="2"/>
      <c r="M705" s="2"/>
      <c r="N705" s="17"/>
      <c r="O705" s="17"/>
      <c r="P705" s="17"/>
    </row>
    <row r="706" spans="2:16" ht="12.75" customHeight="1">
      <c r="B706" s="7"/>
      <c r="C706" s="7"/>
      <c r="D706" s="7"/>
      <c r="E706" s="2"/>
      <c r="F706" s="2"/>
      <c r="G706" s="2"/>
      <c r="H706" s="2"/>
      <c r="I706" s="2"/>
      <c r="J706" s="2"/>
      <c r="K706" s="2"/>
      <c r="L706" s="2"/>
      <c r="M706" s="2"/>
      <c r="N706" s="17"/>
      <c r="O706" s="17"/>
      <c r="P706" s="17"/>
    </row>
    <row r="707" spans="2:16" ht="12.75" customHeight="1">
      <c r="B707" s="7"/>
      <c r="C707" s="7"/>
      <c r="D707" s="7"/>
      <c r="E707" s="2"/>
      <c r="F707" s="2"/>
      <c r="G707" s="2"/>
      <c r="H707" s="2"/>
      <c r="I707" s="2"/>
      <c r="J707" s="2"/>
      <c r="K707" s="2"/>
      <c r="L707" s="2"/>
      <c r="M707" s="2"/>
      <c r="N707" s="17"/>
      <c r="O707" s="17"/>
      <c r="P707" s="17"/>
    </row>
    <row r="708" spans="2:16" ht="12.75" customHeight="1">
      <c r="B708" s="7"/>
      <c r="C708" s="7"/>
      <c r="D708" s="7"/>
      <c r="E708" s="2"/>
      <c r="F708" s="2"/>
      <c r="G708" s="2"/>
      <c r="H708" s="2"/>
      <c r="I708" s="2"/>
      <c r="J708" s="2"/>
      <c r="K708" s="2"/>
      <c r="L708" s="2"/>
      <c r="M708" s="2"/>
      <c r="N708" s="17"/>
      <c r="O708" s="17"/>
      <c r="P708" s="17"/>
    </row>
    <row r="709" spans="2:16" ht="12.75" customHeight="1">
      <c r="B709" s="7"/>
      <c r="C709" s="7"/>
      <c r="D709" s="7"/>
      <c r="E709" s="2"/>
      <c r="F709" s="2"/>
      <c r="G709" s="2"/>
      <c r="H709" s="2"/>
      <c r="I709" s="2"/>
      <c r="J709" s="2"/>
      <c r="K709" s="2"/>
      <c r="L709" s="2"/>
      <c r="M709" s="2"/>
      <c r="N709" s="17"/>
      <c r="O709" s="17"/>
      <c r="P709" s="17"/>
    </row>
    <row r="710" spans="2:16" ht="12.75" customHeight="1">
      <c r="B710" s="7"/>
      <c r="C710" s="7"/>
      <c r="D710" s="7"/>
      <c r="E710" s="2"/>
      <c r="F710" s="2"/>
      <c r="G710" s="2"/>
      <c r="H710" s="2"/>
      <c r="I710" s="2"/>
      <c r="J710" s="2"/>
      <c r="K710" s="2"/>
      <c r="L710" s="2"/>
      <c r="M710" s="2"/>
      <c r="N710" s="17"/>
      <c r="O710" s="17"/>
      <c r="P710" s="17"/>
    </row>
    <row r="711" spans="2:16" ht="12.75" customHeight="1">
      <c r="B711" s="7"/>
      <c r="C711" s="7"/>
      <c r="D711" s="7"/>
      <c r="E711" s="2"/>
      <c r="F711" s="2"/>
      <c r="G711" s="2"/>
      <c r="H711" s="2"/>
      <c r="I711" s="2"/>
      <c r="J711" s="2"/>
      <c r="K711" s="2"/>
      <c r="L711" s="2"/>
      <c r="M711" s="2"/>
      <c r="N711" s="17"/>
      <c r="O711" s="17"/>
      <c r="P711" s="17"/>
    </row>
    <row r="712" spans="2:16" ht="12.75" customHeight="1">
      <c r="B712" s="7"/>
      <c r="C712" s="7"/>
      <c r="D712" s="7"/>
      <c r="E712" s="2"/>
      <c r="F712" s="2"/>
      <c r="G712" s="2"/>
      <c r="H712" s="2"/>
      <c r="I712" s="2"/>
      <c r="J712" s="2"/>
      <c r="K712" s="2"/>
      <c r="L712" s="2"/>
      <c r="M712" s="2"/>
      <c r="N712" s="17"/>
      <c r="O712" s="17"/>
      <c r="P712" s="17"/>
    </row>
    <row r="713" spans="2:16" ht="12.75" customHeight="1">
      <c r="B713" s="7"/>
      <c r="C713" s="7"/>
      <c r="D713" s="7"/>
      <c r="E713" s="2"/>
      <c r="F713" s="2"/>
      <c r="G713" s="2"/>
      <c r="H713" s="2"/>
      <c r="I713" s="2"/>
      <c r="J713" s="2"/>
      <c r="K713" s="2"/>
      <c r="L713" s="2"/>
      <c r="M713" s="2"/>
      <c r="N713" s="17"/>
      <c r="O713" s="17"/>
      <c r="P713" s="17"/>
    </row>
    <row r="714" spans="2:16" ht="12.75" customHeight="1">
      <c r="B714" s="7"/>
      <c r="C714" s="7"/>
      <c r="D714" s="7"/>
      <c r="E714" s="2"/>
      <c r="F714" s="2"/>
      <c r="G714" s="2"/>
      <c r="H714" s="2"/>
      <c r="I714" s="2"/>
      <c r="J714" s="2"/>
      <c r="K714" s="2"/>
      <c r="L714" s="2"/>
      <c r="M714" s="2"/>
      <c r="N714" s="17"/>
      <c r="O714" s="17"/>
      <c r="P714" s="17"/>
    </row>
    <row r="715" spans="2:16" ht="12.75" customHeight="1">
      <c r="B715" s="7"/>
      <c r="C715" s="7"/>
      <c r="D715" s="7"/>
      <c r="E715" s="2"/>
      <c r="F715" s="2"/>
      <c r="G715" s="2"/>
      <c r="H715" s="2"/>
      <c r="I715" s="2"/>
      <c r="J715" s="2"/>
      <c r="K715" s="2"/>
      <c r="L715" s="2"/>
      <c r="M715" s="2"/>
      <c r="N715" s="17"/>
      <c r="O715" s="17"/>
      <c r="P715" s="17"/>
    </row>
    <row r="716" spans="2:16" ht="12.75" customHeight="1">
      <c r="B716" s="7"/>
      <c r="C716" s="7"/>
      <c r="D716" s="7"/>
      <c r="E716" s="2"/>
      <c r="F716" s="2"/>
      <c r="G716" s="2"/>
      <c r="H716" s="2"/>
      <c r="I716" s="2"/>
      <c r="J716" s="2"/>
      <c r="K716" s="2"/>
      <c r="L716" s="2"/>
      <c r="M716" s="2"/>
      <c r="N716" s="17"/>
      <c r="O716" s="17"/>
      <c r="P716" s="17"/>
    </row>
    <row r="717" spans="2:16" ht="12.75" customHeight="1">
      <c r="B717" s="7"/>
      <c r="C717" s="7"/>
      <c r="D717" s="7"/>
      <c r="E717" s="2"/>
      <c r="F717" s="2"/>
      <c r="G717" s="2"/>
      <c r="H717" s="2"/>
      <c r="I717" s="2"/>
      <c r="J717" s="2"/>
      <c r="K717" s="2"/>
      <c r="L717" s="2"/>
      <c r="M717" s="2"/>
      <c r="N717" s="17"/>
      <c r="O717" s="17"/>
      <c r="P717" s="17"/>
    </row>
    <row r="718" spans="2:16" ht="12.75" customHeight="1">
      <c r="B718" s="7"/>
      <c r="C718" s="7"/>
      <c r="D718" s="7"/>
      <c r="E718" s="2"/>
      <c r="F718" s="2"/>
      <c r="G718" s="2"/>
      <c r="H718" s="2"/>
      <c r="I718" s="2"/>
      <c r="J718" s="2"/>
      <c r="K718" s="2"/>
      <c r="L718" s="2"/>
      <c r="M718" s="2"/>
      <c r="N718" s="17"/>
      <c r="O718" s="17"/>
      <c r="P718" s="17"/>
    </row>
    <row r="719" spans="2:16" ht="12.75" customHeight="1">
      <c r="B719" s="7"/>
      <c r="C719" s="7"/>
      <c r="D719" s="7"/>
      <c r="E719" s="2"/>
      <c r="F719" s="2"/>
      <c r="G719" s="2"/>
      <c r="H719" s="2"/>
      <c r="I719" s="2"/>
      <c r="J719" s="2"/>
      <c r="K719" s="2"/>
      <c r="L719" s="2"/>
      <c r="M719" s="2"/>
      <c r="N719" s="17"/>
      <c r="O719" s="17"/>
      <c r="P719" s="17"/>
    </row>
    <row r="720" spans="2:16" ht="12.75" customHeight="1">
      <c r="B720" s="7"/>
      <c r="C720" s="7"/>
      <c r="D720" s="7"/>
      <c r="E720" s="2"/>
      <c r="F720" s="2"/>
      <c r="G720" s="2"/>
      <c r="H720" s="2"/>
      <c r="I720" s="2"/>
      <c r="J720" s="2"/>
      <c r="K720" s="2"/>
      <c r="L720" s="2"/>
      <c r="M720" s="2"/>
      <c r="N720" s="17"/>
      <c r="O720" s="17"/>
      <c r="P720" s="17"/>
    </row>
    <row r="721" spans="2:16" ht="12.75" customHeight="1">
      <c r="B721" s="7"/>
      <c r="C721" s="7"/>
      <c r="D721" s="7"/>
      <c r="E721" s="2"/>
      <c r="F721" s="2"/>
      <c r="G721" s="2"/>
      <c r="H721" s="2"/>
      <c r="I721" s="2"/>
      <c r="J721" s="2"/>
      <c r="K721" s="2"/>
      <c r="L721" s="2"/>
      <c r="M721" s="2"/>
      <c r="N721" s="17"/>
      <c r="O721" s="17"/>
      <c r="P721" s="17"/>
    </row>
    <row r="722" spans="2:16" ht="12.75" customHeight="1">
      <c r="B722" s="7"/>
      <c r="C722" s="7"/>
      <c r="D722" s="7"/>
      <c r="E722" s="2"/>
      <c r="F722" s="2"/>
      <c r="G722" s="2"/>
      <c r="H722" s="2"/>
      <c r="I722" s="2"/>
      <c r="J722" s="2"/>
      <c r="K722" s="2"/>
      <c r="L722" s="2"/>
      <c r="M722" s="2"/>
      <c r="N722" s="17"/>
      <c r="O722" s="17"/>
      <c r="P722" s="17"/>
    </row>
    <row r="723" spans="2:16" ht="12.75" customHeight="1">
      <c r="B723" s="7"/>
      <c r="C723" s="7"/>
      <c r="D723" s="7"/>
      <c r="E723" s="2"/>
      <c r="F723" s="2"/>
      <c r="G723" s="2"/>
      <c r="H723" s="2"/>
      <c r="I723" s="2"/>
      <c r="J723" s="2"/>
      <c r="K723" s="2"/>
      <c r="L723" s="2"/>
      <c r="M723" s="2"/>
      <c r="N723" s="17"/>
      <c r="O723" s="17"/>
      <c r="P723" s="17"/>
    </row>
    <row r="724" spans="2:16" ht="12.75" customHeight="1">
      <c r="B724" s="7"/>
      <c r="C724" s="7"/>
      <c r="D724" s="7"/>
      <c r="E724" s="2"/>
      <c r="F724" s="2"/>
      <c r="G724" s="2"/>
      <c r="H724" s="2"/>
      <c r="I724" s="2"/>
      <c r="J724" s="2"/>
      <c r="K724" s="2"/>
      <c r="L724" s="2"/>
      <c r="M724" s="2"/>
      <c r="N724" s="17"/>
      <c r="O724" s="17"/>
      <c r="P724" s="17"/>
    </row>
    <row r="725" spans="2:16" ht="12.75" customHeight="1">
      <c r="B725" s="7"/>
      <c r="C725" s="7"/>
      <c r="D725" s="7"/>
      <c r="E725" s="2"/>
      <c r="F725" s="2"/>
      <c r="G725" s="2"/>
      <c r="H725" s="2"/>
      <c r="I725" s="2"/>
      <c r="J725" s="2"/>
      <c r="K725" s="2"/>
      <c r="L725" s="2"/>
      <c r="M725" s="2"/>
      <c r="N725" s="17"/>
      <c r="O725" s="17"/>
      <c r="P725" s="17"/>
    </row>
    <row r="726" spans="2:16" ht="12.75" customHeight="1">
      <c r="B726" s="7"/>
      <c r="C726" s="7"/>
      <c r="D726" s="7"/>
      <c r="E726" s="2"/>
      <c r="F726" s="2"/>
      <c r="G726" s="2"/>
      <c r="H726" s="2"/>
      <c r="I726" s="2"/>
      <c r="J726" s="2"/>
      <c r="K726" s="2"/>
      <c r="L726" s="2"/>
      <c r="M726" s="2"/>
      <c r="N726" s="17"/>
      <c r="O726" s="17"/>
      <c r="P726" s="17"/>
    </row>
    <row r="727" spans="2:16" ht="12.75" customHeight="1">
      <c r="B727" s="7"/>
      <c r="C727" s="7"/>
      <c r="D727" s="7"/>
      <c r="E727" s="2"/>
      <c r="F727" s="2"/>
      <c r="G727" s="2"/>
      <c r="H727" s="2"/>
      <c r="I727" s="2"/>
      <c r="J727" s="2"/>
      <c r="K727" s="2"/>
      <c r="L727" s="2"/>
      <c r="M727" s="2"/>
      <c r="N727" s="17"/>
      <c r="O727" s="17"/>
      <c r="P727" s="17"/>
    </row>
    <row r="728" spans="2:16" ht="12.75" customHeight="1">
      <c r="B728" s="7"/>
      <c r="C728" s="7"/>
      <c r="D728" s="7"/>
      <c r="E728" s="2"/>
      <c r="F728" s="2"/>
      <c r="G728" s="2"/>
      <c r="H728" s="2"/>
      <c r="I728" s="2"/>
      <c r="J728" s="2"/>
      <c r="K728" s="2"/>
      <c r="L728" s="2"/>
      <c r="M728" s="2"/>
      <c r="N728" s="17"/>
      <c r="O728" s="17"/>
      <c r="P728" s="17"/>
    </row>
    <row r="729" spans="2:16" ht="12.75" customHeight="1">
      <c r="B729" s="7"/>
      <c r="C729" s="7"/>
      <c r="D729" s="7"/>
      <c r="E729" s="2"/>
      <c r="F729" s="2"/>
      <c r="G729" s="2"/>
      <c r="H729" s="2"/>
      <c r="I729" s="2"/>
      <c r="J729" s="2"/>
      <c r="K729" s="2"/>
      <c r="L729" s="2"/>
      <c r="M729" s="2"/>
      <c r="N729" s="17"/>
      <c r="O729" s="17"/>
      <c r="P729" s="17"/>
    </row>
    <row r="730" spans="2:16" ht="12.75" customHeight="1">
      <c r="B730" s="7"/>
      <c r="C730" s="7"/>
      <c r="D730" s="7"/>
      <c r="E730" s="2"/>
      <c r="F730" s="2"/>
      <c r="G730" s="2"/>
      <c r="H730" s="2"/>
      <c r="I730" s="2"/>
      <c r="J730" s="2"/>
      <c r="K730" s="2"/>
      <c r="L730" s="2"/>
      <c r="M730" s="2"/>
      <c r="N730" s="17"/>
      <c r="O730" s="17"/>
      <c r="P730" s="17"/>
    </row>
    <row r="731" spans="2:16" ht="12.75" customHeight="1">
      <c r="B731" s="7"/>
      <c r="C731" s="11"/>
      <c r="D731" s="11"/>
      <c r="E731" s="2"/>
      <c r="F731" s="2"/>
      <c r="G731" s="2"/>
      <c r="H731" s="2"/>
      <c r="I731" s="2"/>
      <c r="J731" s="2"/>
      <c r="K731" s="2"/>
      <c r="L731" s="2"/>
      <c r="M731" s="2"/>
      <c r="N731" s="17"/>
      <c r="O731" s="17"/>
      <c r="P731" s="17"/>
    </row>
    <row r="732" spans="2:16" ht="12.75" customHeight="1">
      <c r="B732" s="7"/>
      <c r="C732" s="7"/>
      <c r="D732" s="7"/>
      <c r="E732" s="2"/>
      <c r="F732" s="2"/>
      <c r="G732" s="2"/>
      <c r="H732" s="2"/>
      <c r="I732" s="2"/>
      <c r="J732" s="2"/>
      <c r="K732" s="2"/>
      <c r="L732" s="2"/>
      <c r="M732" s="2"/>
      <c r="N732" s="17"/>
      <c r="O732" s="17"/>
      <c r="P732" s="17"/>
    </row>
    <row r="733" spans="2:16" ht="12.75" customHeight="1">
      <c r="B733" s="7"/>
      <c r="C733" s="7"/>
      <c r="D733" s="7"/>
      <c r="E733" s="2"/>
      <c r="F733" s="2"/>
      <c r="G733" s="2"/>
      <c r="H733" s="2"/>
      <c r="I733" s="2"/>
      <c r="J733" s="2"/>
      <c r="K733" s="2"/>
      <c r="L733" s="2"/>
      <c r="M733" s="2"/>
      <c r="N733" s="17"/>
      <c r="O733" s="17"/>
      <c r="P733" s="17"/>
    </row>
    <row r="734" spans="2:16" ht="12.75" customHeight="1">
      <c r="B734" s="7"/>
      <c r="C734" s="14"/>
      <c r="D734" s="14"/>
      <c r="E734" s="2"/>
      <c r="F734" s="2"/>
      <c r="G734" s="2"/>
      <c r="H734" s="2"/>
      <c r="I734" s="2"/>
      <c r="J734" s="2"/>
      <c r="K734" s="2"/>
      <c r="L734" s="2"/>
      <c r="M734" s="2"/>
      <c r="N734" s="17"/>
      <c r="O734" s="17"/>
      <c r="P734" s="17"/>
    </row>
    <row r="735" spans="2:16" ht="12.75" customHeight="1">
      <c r="B735" s="7"/>
      <c r="C735" s="15"/>
      <c r="D735" s="15"/>
      <c r="E735" s="2"/>
      <c r="F735" s="2"/>
      <c r="G735" s="2"/>
      <c r="H735" s="2"/>
      <c r="I735" s="2"/>
      <c r="J735" s="2"/>
      <c r="K735" s="2"/>
      <c r="L735" s="2"/>
      <c r="M735" s="2"/>
      <c r="N735" s="17"/>
      <c r="O735" s="17"/>
      <c r="P735" s="17"/>
    </row>
    <row r="736" spans="2:16" ht="12.75" customHeight="1">
      <c r="B736" s="7"/>
      <c r="C736" s="16"/>
      <c r="D736" s="16"/>
      <c r="E736" s="2"/>
      <c r="F736" s="2"/>
      <c r="G736" s="2"/>
      <c r="H736" s="2"/>
      <c r="I736" s="2"/>
      <c r="J736" s="2"/>
      <c r="K736" s="2"/>
      <c r="L736" s="2"/>
      <c r="M736" s="2"/>
      <c r="N736" s="17"/>
      <c r="O736" s="17"/>
      <c r="P736" s="17"/>
    </row>
    <row r="737" spans="2:16" ht="12.75" customHeight="1">
      <c r="B737" s="7"/>
      <c r="C737" s="1"/>
      <c r="D737" s="1"/>
      <c r="E737" s="2"/>
      <c r="F737" s="2"/>
      <c r="G737" s="2"/>
      <c r="H737" s="2"/>
      <c r="I737" s="2"/>
      <c r="J737" s="2"/>
      <c r="K737" s="2"/>
      <c r="L737" s="2"/>
      <c r="M737" s="2"/>
      <c r="N737" s="17"/>
      <c r="O737" s="17"/>
      <c r="P737" s="17"/>
    </row>
    <row r="738" spans="2:16" ht="12.75" customHeight="1">
      <c r="B738" s="27"/>
      <c r="C738"/>
      <c r="D738"/>
      <c r="E738" s="2"/>
      <c r="F738" s="2"/>
      <c r="G738" s="2"/>
      <c r="H738" s="2"/>
      <c r="I738" s="2"/>
      <c r="J738" s="2"/>
      <c r="K738" s="2"/>
      <c r="L738" s="2"/>
      <c r="M738" s="2"/>
      <c r="N738" s="17"/>
      <c r="O738" s="17"/>
      <c r="P738" s="17"/>
    </row>
    <row r="739" spans="2:16" ht="12.75" customHeight="1">
      <c r="B739" s="29"/>
      <c r="C739" s="15"/>
      <c r="D739" s="15"/>
      <c r="E739" s="2"/>
      <c r="F739" s="2"/>
      <c r="G739" s="2"/>
      <c r="H739" s="2"/>
      <c r="I739" s="2"/>
      <c r="J739" s="2"/>
      <c r="K739" s="2"/>
      <c r="L739" s="2"/>
      <c r="M739" s="2"/>
      <c r="N739" s="17"/>
      <c r="O739" s="17"/>
      <c r="P739" s="17"/>
    </row>
    <row r="740" spans="2:16" ht="12.75" customHeight="1">
      <c r="B740" s="29"/>
      <c r="C740" s="15"/>
      <c r="D740" s="15"/>
      <c r="E740" s="2"/>
      <c r="F740" s="2"/>
      <c r="G740" s="2"/>
      <c r="H740" s="2"/>
      <c r="I740" s="2"/>
      <c r="J740" s="2"/>
      <c r="K740" s="2"/>
      <c r="L740" s="2"/>
      <c r="M740" s="2"/>
      <c r="N740" s="17"/>
      <c r="O740" s="17"/>
      <c r="P740" s="17"/>
    </row>
    <row r="741" spans="2:16" ht="12.75" customHeight="1">
      <c r="B741" s="29"/>
      <c r="C741" s="15"/>
      <c r="D741" s="15"/>
      <c r="E741" s="2"/>
      <c r="F741" s="2"/>
      <c r="G741" s="2"/>
      <c r="H741" s="2"/>
      <c r="I741" s="2"/>
      <c r="J741" s="2"/>
      <c r="K741" s="2"/>
      <c r="L741" s="2"/>
      <c r="M741" s="2"/>
      <c r="N741" s="17"/>
      <c r="O741" s="17"/>
      <c r="P741" s="17"/>
    </row>
  </sheetData>
  <printOptions/>
  <pageMargins left="0.75" right="0.75" top="1" bottom="1" header="0" footer="0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RAUL</dc:creator>
  <cp:keywords/>
  <dc:description/>
  <cp:lastModifiedBy>Monica</cp:lastModifiedBy>
  <dcterms:created xsi:type="dcterms:W3CDTF">2005-12-10T13:13:45Z</dcterms:created>
  <dcterms:modified xsi:type="dcterms:W3CDTF">2010-07-23T17:52:52Z</dcterms:modified>
  <cp:category/>
  <cp:version/>
  <cp:contentType/>
  <cp:contentStatus/>
</cp:coreProperties>
</file>