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456" windowWidth="23256" windowHeight="11532" firstSheet="2" activeTab="2"/>
  </bookViews>
  <sheets>
    <sheet name="2-RANKING" sheetId="4" r:id="rId1"/>
    <sheet name="1-DATOS" sheetId="1" r:id="rId2"/>
    <sheet name="3-VERSION FINAL" sheetId="5" r:id="rId3"/>
  </sheets>
  <definedNames>
    <definedName name="_xlnm._FilterDatabase" localSheetId="1" hidden="1">'1-DATOS'!#REF!</definedName>
    <definedName name="_xlnm._FilterDatabase" localSheetId="2" hidden="1">'3-VERSION FINAL'!$L$4:$L$1198</definedName>
  </definedNames>
  <calcPr calcId="171026"/>
</workbook>
</file>

<file path=xl/calcChain.xml><?xml version="1.0" encoding="utf-8"?>
<calcChain xmlns="http://schemas.openxmlformats.org/spreadsheetml/2006/main">
  <c r="C1138" i="5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80"/>
  <c r="C1081"/>
  <c r="C1082"/>
  <c r="C1083"/>
  <c r="C1084"/>
  <c r="C1085"/>
  <c r="C1086"/>
  <c r="C1087"/>
  <c r="C1089"/>
  <c r="C1090"/>
  <c r="C1091"/>
  <c r="C1092"/>
  <c r="C1079"/>
  <c r="C1093"/>
  <c r="C1094"/>
  <c r="C1088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9"/>
  <c r="C1140"/>
  <c r="C1141"/>
  <c r="C1142"/>
  <c r="C1143"/>
  <c r="C1144"/>
  <c r="C1145"/>
  <c r="C1054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01"/>
  <c r="K502"/>
  <c r="K500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9"/>
  <c r="C938"/>
  <c r="C940"/>
  <c r="C941"/>
  <c r="C919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63"/>
  <c r="C853"/>
  <c r="C854"/>
  <c r="C855"/>
  <c r="C856"/>
  <c r="C857"/>
  <c r="C858"/>
  <c r="C859"/>
  <c r="C860"/>
  <c r="C861"/>
  <c r="C862"/>
  <c r="C864"/>
  <c r="C865"/>
  <c r="C866"/>
  <c r="C867"/>
  <c r="C868"/>
  <c r="C869"/>
  <c r="C870"/>
  <c r="C871"/>
  <c r="C872"/>
  <c r="C873"/>
  <c r="C874"/>
  <c r="C875"/>
  <c r="C876"/>
  <c r="C877"/>
  <c r="C878"/>
  <c r="C879"/>
  <c r="C793"/>
  <c r="C289"/>
  <c r="C290"/>
  <c r="C291"/>
  <c r="C292"/>
  <c r="C288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8"/>
  <c r="C202"/>
  <c r="C203"/>
  <c r="C204"/>
  <c r="C205"/>
  <c r="C206"/>
  <c r="C207"/>
  <c r="C209"/>
  <c r="C210"/>
  <c r="C211"/>
  <c r="C212"/>
  <c r="C213"/>
  <c r="C214"/>
  <c r="C215"/>
  <c r="C216"/>
  <c r="C217"/>
  <c r="C218"/>
  <c r="C151"/>
  <c r="C1036"/>
  <c r="C1032"/>
  <c r="C1028"/>
  <c r="C1024"/>
  <c r="C1020"/>
  <c r="C1016"/>
  <c r="C1012"/>
  <c r="C1008"/>
  <c r="C1004"/>
  <c r="C1048"/>
  <c r="C1044"/>
  <c r="C1040"/>
  <c r="C1001"/>
  <c r="C1025"/>
  <c r="C1017"/>
  <c r="C1009"/>
  <c r="C1045"/>
  <c r="C1037"/>
  <c r="C1034"/>
  <c r="C1030"/>
  <c r="C1026"/>
  <c r="C1022"/>
  <c r="C1018"/>
  <c r="C1014"/>
  <c r="C1010"/>
  <c r="C1006"/>
  <c r="C1002"/>
  <c r="C1046"/>
  <c r="C1042"/>
  <c r="C1038"/>
  <c r="C1033"/>
  <c r="C1029"/>
  <c r="C1021"/>
  <c r="C1013"/>
  <c r="C1005"/>
  <c r="C1049"/>
  <c r="C1041"/>
  <c r="C1035"/>
  <c r="C1031"/>
  <c r="C1027"/>
  <c r="C1023"/>
  <c r="C1019"/>
  <c r="C1015"/>
  <c r="C1011"/>
  <c r="C1007"/>
  <c r="C1003"/>
  <c r="C1047"/>
  <c r="C1043"/>
  <c r="C1039"/>
  <c r="A6"/>
  <c r="A7"/>
  <c r="A8"/>
  <c r="A9"/>
  <c r="A10"/>
  <c r="A11"/>
  <c r="A12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18"/>
  <c r="A19"/>
  <c r="A20"/>
  <c r="A21"/>
  <c r="A22"/>
  <c r="A23"/>
  <c r="A24"/>
  <c r="A25"/>
  <c r="A26"/>
  <c r="A27"/>
  <c r="A28"/>
  <c r="A29"/>
  <c r="A30"/>
  <c r="A31"/>
  <c r="A32"/>
  <c r="A33"/>
  <c r="A34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289"/>
  <c r="A290"/>
  <c r="A291"/>
  <c r="A292"/>
  <c r="A776"/>
  <c r="A777"/>
  <c r="A778"/>
  <c r="A779"/>
  <c r="A780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885"/>
  <c r="A886"/>
  <c r="A887"/>
  <c r="A888"/>
  <c r="A889"/>
  <c r="A890"/>
  <c r="A891"/>
  <c r="A892"/>
  <c r="A893"/>
  <c r="A894"/>
  <c r="A895"/>
  <c r="A896"/>
  <c r="A901"/>
  <c r="A902"/>
  <c r="A903"/>
  <c r="A904"/>
  <c r="A905"/>
  <c r="A906"/>
  <c r="A907"/>
  <c r="A908"/>
  <c r="A909"/>
  <c r="A91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</calcChain>
</file>

<file path=xl/sharedStrings.xml><?xml version="1.0" encoding="utf-8"?>
<sst xmlns="http://schemas.openxmlformats.org/spreadsheetml/2006/main" count="1189" uniqueCount="215">
  <si>
    <t>PRODUCCION Y RESULTADOS TECNICOS POR RAMO A DICIEMBRE DE 2015</t>
  </si>
  <si>
    <t>ASEGURADORAS</t>
  </si>
  <si>
    <t>% EN EL 
RAMO</t>
  </si>
  <si>
    <t>PRIMAS
EMITIDAS
$</t>
  </si>
  <si>
    <t>PRIMAS
DEVENGADAS
$</t>
  </si>
  <si>
    <t>SINIESTROS</t>
  </si>
  <si>
    <t>GASTOS</t>
  </si>
  <si>
    <t>RESULTADO
TECNICO</t>
  </si>
  <si>
    <t>$</t>
  </si>
  <si>
    <t>%</t>
  </si>
  <si>
    <t>ACCIDENTES A PASAJEROS</t>
  </si>
  <si>
    <t>FEDERACION PATRONAL</t>
  </si>
  <si>
    <t>SEGUROS RIVADAVIA</t>
  </si>
  <si>
    <t>COOP. MUTUAL PATRONAL</t>
  </si>
  <si>
    <t>SAN CRISTOBAL</t>
  </si>
  <si>
    <t>SEGUNDA C.S.L.</t>
  </si>
  <si>
    <t>RIO URUGUAY</t>
  </si>
  <si>
    <t>INST.PROV.ENTRE RIOS</t>
  </si>
  <si>
    <t>ARGOS</t>
  </si>
  <si>
    <t>TOTAL DEL RAMO</t>
  </si>
  <si>
    <t>COPYRIGHT ESTRATEGAS</t>
  </si>
  <si>
    <t>AERONAVEGACION</t>
  </si>
  <si>
    <t>NACION SEGUROS</t>
  </si>
  <si>
    <t>SANCOR</t>
  </si>
  <si>
    <t>HOLANDO SUDAMERICANA</t>
  </si>
  <si>
    <t xml:space="preserve">PROVINCIA </t>
  </si>
  <si>
    <t>MERIDIONAL</t>
  </si>
  <si>
    <t>CHUBB</t>
  </si>
  <si>
    <t>BOSTON</t>
  </si>
  <si>
    <t>HDI SEGUROS</t>
  </si>
  <si>
    <t>CAJA SEGUROS</t>
  </si>
  <si>
    <t>QBE LA BUENOS AIRES</t>
  </si>
  <si>
    <t>C.P.A. TUCUMAN</t>
  </si>
  <si>
    <t>MAPFRE ARGENTINA</t>
  </si>
  <si>
    <t>TESTIMONIO SEGUROS</t>
  </si>
  <si>
    <t>AUTOMOTORES</t>
  </si>
  <si>
    <t>ALLIANZ ARGENTINA</t>
  </si>
  <si>
    <t>MERCANTIL ANDINA</t>
  </si>
  <si>
    <t>ZURICH ARGENTINA</t>
  </si>
  <si>
    <t>RSA GROUP</t>
  </si>
  <si>
    <t>ASEG. FEDERAL ARG.</t>
  </si>
  <si>
    <t>LIDERAR</t>
  </si>
  <si>
    <t>ORBIS</t>
  </si>
  <si>
    <t>PARANA</t>
  </si>
  <si>
    <t>SMG SEGUROS</t>
  </si>
  <si>
    <t>NORTE</t>
  </si>
  <si>
    <t>BERKLEY INTERNATIONAL</t>
  </si>
  <si>
    <t xml:space="preserve">PERSEVERANCIA </t>
  </si>
  <si>
    <t>NUEVA</t>
  </si>
  <si>
    <t>GENERALI ARGENTINA</t>
  </si>
  <si>
    <t>SEGUROMETAL</t>
  </si>
  <si>
    <t>ESCUDO</t>
  </si>
  <si>
    <t>TRIUNFO</t>
  </si>
  <si>
    <t>SEGURCOOP</t>
  </si>
  <si>
    <t xml:space="preserve">INTEGRITY </t>
  </si>
  <si>
    <t>CALEDONIA ARGENTINA</t>
  </si>
  <si>
    <t>EQUITATIVA DEL PLATA</t>
  </si>
  <si>
    <t>VICTORIA</t>
  </si>
  <si>
    <t>AGROSALTA</t>
  </si>
  <si>
    <t>COPAN</t>
  </si>
  <si>
    <t>PROGRESO SEGUROS</t>
  </si>
  <si>
    <t>NATIVA</t>
  </si>
  <si>
    <t>ANTARTIDA</t>
  </si>
  <si>
    <t>HORIZONTE</t>
  </si>
  <si>
    <t>METROPOL</t>
  </si>
  <si>
    <t>PRODUCTORES FRUTAS</t>
  </si>
  <si>
    <t>NIVEL SEGUROS</t>
  </si>
  <si>
    <t>PRUDENCIA</t>
  </si>
  <si>
    <t xml:space="preserve">INSTITUTO SEGUROS </t>
  </si>
  <si>
    <t>HAMBURGO</t>
  </si>
  <si>
    <t>CARUSO</t>
  </si>
  <si>
    <t>LUZ Y FUERZA</t>
  </si>
  <si>
    <t>LATITUD SUR</t>
  </si>
  <si>
    <t>ACE SEGUROS</t>
  </si>
  <si>
    <t>CAMINOS PROTEGIDOS</t>
  </si>
  <si>
    <t>MOTOVEHICULOS</t>
  </si>
  <si>
    <t>A. T. MOTOVEHICULAR</t>
  </si>
  <si>
    <t>LIBRA</t>
  </si>
  <si>
    <t>CAUCION</t>
  </si>
  <si>
    <t>RSA ACG</t>
  </si>
  <si>
    <t>FIANZAS Y CREDITO</t>
  </si>
  <si>
    <t>ASEG.DE CAUCIONES</t>
  </si>
  <si>
    <t>AFIANZADORA LAT.</t>
  </si>
  <si>
    <t>ALBA</t>
  </si>
  <si>
    <t>CREDITO Y CAUCION</t>
  </si>
  <si>
    <t>COSENA</t>
  </si>
  <si>
    <t>CIA. SEGUROS INSUR</t>
  </si>
  <si>
    <t>SURCO</t>
  </si>
  <si>
    <t>TPC</t>
  </si>
  <si>
    <t>TUTELAR SEGUROS</t>
  </si>
  <si>
    <t>CONSTRUCCION</t>
  </si>
  <si>
    <t>GALICIA SEGUROS</t>
  </si>
  <si>
    <t>ASSEKURANSA</t>
  </si>
  <si>
    <t>EUROAMERICA</t>
  </si>
  <si>
    <t>INST.ASEG.MERCANTIL</t>
  </si>
  <si>
    <t>CESCE</t>
  </si>
  <si>
    <t>OPCION</t>
  </si>
  <si>
    <t>COFACE</t>
  </si>
  <si>
    <t>ASEG. DEL FINISTERRE</t>
  </si>
  <si>
    <t>COMBINADO FAMILIAR E INTEGRAL</t>
  </si>
  <si>
    <t xml:space="preserve">ZURICH SANTANDER </t>
  </si>
  <si>
    <t>BBVA SEGUROS</t>
  </si>
  <si>
    <t>BHN GENERALES</t>
  </si>
  <si>
    <t>CARDIF SEGUROS</t>
  </si>
  <si>
    <t>COLON</t>
  </si>
  <si>
    <t>CREDITOS</t>
  </si>
  <si>
    <t>INCENDIO</t>
  </si>
  <si>
    <t>HANSEATICA SEGUROS</t>
  </si>
  <si>
    <t>OTROS RIESGOS DE DAÑOS PATRIMONIALES</t>
  </si>
  <si>
    <t>ASSURANT ARGENTINA</t>
  </si>
  <si>
    <t>VIRGINIA SURETY</t>
  </si>
  <si>
    <t>INTERACCION SEGUROS</t>
  </si>
  <si>
    <t>CNP ASSURANCES</t>
  </si>
  <si>
    <t>METLIFE SEG. DE VIDA</t>
  </si>
  <si>
    <t>SMSV SEGUROS</t>
  </si>
  <si>
    <t>RESPONSABILIDAD CIVIL</t>
  </si>
  <si>
    <t>SEGUROS MEDICOS</t>
  </si>
  <si>
    <t>NOBLE RESP. PROF.</t>
  </si>
  <si>
    <t>ASOCIART RC</t>
  </si>
  <si>
    <t>CONFLUENCIA</t>
  </si>
  <si>
    <t>RIESGOS DEL TRABAJO</t>
  </si>
  <si>
    <t>PREVENCION ART</t>
  </si>
  <si>
    <t>GALENO ART</t>
  </si>
  <si>
    <t>PROVINCIA ART</t>
  </si>
  <si>
    <t>ASOCIART ART</t>
  </si>
  <si>
    <t xml:space="preserve">EXPERTA ART </t>
  </si>
  <si>
    <t>LA SEGUNDA ART</t>
  </si>
  <si>
    <t>SWISS MEDICAL ART</t>
  </si>
  <si>
    <t>QBE ARG. ART</t>
  </si>
  <si>
    <t>INTERACCION ART</t>
  </si>
  <si>
    <t>BERKLEY INT. ART</t>
  </si>
  <si>
    <t>OMINT ART</t>
  </si>
  <si>
    <t>ART LIDERAR</t>
  </si>
  <si>
    <t>CAMINOS PROTEGIDOS ART</t>
  </si>
  <si>
    <t>RECONQUISTA ART</t>
  </si>
  <si>
    <t>RIESGOS AGROPECUARIOS Y FORESTALES</t>
  </si>
  <si>
    <t>ROBO Y RIESGOS SIMILARES</t>
  </si>
  <si>
    <t>SUPERVIELLE SEGUROS</t>
  </si>
  <si>
    <t>TECNICO</t>
  </si>
  <si>
    <t>TRANSPORTE DE MERCADERIAS</t>
  </si>
  <si>
    <t>TRANSPORTES CASCOS</t>
  </si>
  <si>
    <t>TRASPORTE PUBLICO DE PASAJEROS</t>
  </si>
  <si>
    <t>PROTECCION M.T.P.P.</t>
  </si>
  <si>
    <t>RIVADAVIA M.T.P.P.</t>
  </si>
  <si>
    <t>METROPOL M.T.P.P.</t>
  </si>
  <si>
    <t>ARGOS M.T.P.P.</t>
  </si>
  <si>
    <t>GARANTIA M.T.P.P.</t>
  </si>
  <si>
    <t>SEGUROS DE PERSONAS: PRIMAS EMITIDAS</t>
  </si>
  <si>
    <t>POR RAMOS A DICIEMBRE DE 2015</t>
  </si>
  <si>
    <t>Nº</t>
  </si>
  <si>
    <t>% EN EL</t>
  </si>
  <si>
    <t xml:space="preserve">PRIMAS </t>
  </si>
  <si>
    <t>RAMO</t>
  </si>
  <si>
    <t>EMITIDAS</t>
  </si>
  <si>
    <t>ACCIDENTES PERSONALES</t>
  </si>
  <si>
    <t>SEGUNDA PERSONAS</t>
  </si>
  <si>
    <t>BHN VIDA</t>
  </si>
  <si>
    <t>MAPFRE VIDA</t>
  </si>
  <si>
    <t>HSBC VIDA</t>
  </si>
  <si>
    <t xml:space="preserve">BENEFICIO </t>
  </si>
  <si>
    <t>SMG LIFE</t>
  </si>
  <si>
    <t xml:space="preserve">CRUZ SUIZA </t>
  </si>
  <si>
    <t>ARG. SALUD, VIDA Y PAT.</t>
  </si>
  <si>
    <t>CAJA PREV.SEG.MED.PBA</t>
  </si>
  <si>
    <t>PREVINCA</t>
  </si>
  <si>
    <t>ORIGENES VIDA</t>
  </si>
  <si>
    <t>PLENARIA VIDA</t>
  </si>
  <si>
    <t xml:space="preserve">PRUDENTIAL </t>
  </si>
  <si>
    <t>PIEVE SEGUROS</t>
  </si>
  <si>
    <t>ZURICH LIFE</t>
  </si>
  <si>
    <t>TERRITORIAL VIDA</t>
  </si>
  <si>
    <t>SANTALUCIA SEGUROS</t>
  </si>
  <si>
    <t>MAÑANA VIDA</t>
  </si>
  <si>
    <t>TRAYECTORIA SEGUROS</t>
  </si>
  <si>
    <t>RETIRO INDIVIDUAL</t>
  </si>
  <si>
    <t>SEGUNDA RETIRO</t>
  </si>
  <si>
    <t>SAN CRISTOBAL RETIRO</t>
  </si>
  <si>
    <t>BINARIA RETIRO</t>
  </si>
  <si>
    <t>ORIGENES RETIRO</t>
  </si>
  <si>
    <t>NACION RETIRO</t>
  </si>
  <si>
    <t>HSBC RETIRO</t>
  </si>
  <si>
    <t>METLIFE RETIRO</t>
  </si>
  <si>
    <t>FED. PATRONAL RETIRO</t>
  </si>
  <si>
    <t>CREDICOOP RETIRO</t>
  </si>
  <si>
    <t>INST.E.RIOS RETIRO</t>
  </si>
  <si>
    <t>ESTRELLA RETIRO</t>
  </si>
  <si>
    <t>GALICIA RETIRO</t>
  </si>
  <si>
    <t>SMG RETIRO</t>
  </si>
  <si>
    <t>RETIRO COLECTIVO</t>
  </si>
  <si>
    <t>RENTAS PREVISIONALES Y DE RIESGOS DEL TRABAJO</t>
  </si>
  <si>
    <t>SALUD</t>
  </si>
  <si>
    <t>SEPELIO</t>
  </si>
  <si>
    <t>INSTITUTO SALTA VIDA</t>
  </si>
  <si>
    <t>TRES PROVINCIAS</t>
  </si>
  <si>
    <t>SOL NACIENTE</t>
  </si>
  <si>
    <t>BONACORSI PERSONAS</t>
  </si>
  <si>
    <t>CERTEZA</t>
  </si>
  <si>
    <t>CIA.MERCANTIL ASEG.</t>
  </si>
  <si>
    <t>ANTICIPAR</t>
  </si>
  <si>
    <t>DIGNA SEGUROS</t>
  </si>
  <si>
    <t>PREVISORA SEPELIO</t>
  </si>
  <si>
    <t>FOMS</t>
  </si>
  <si>
    <t>N.S.A. SEGUROS GRALES.</t>
  </si>
  <si>
    <t>VIDA INDIVIDUAL</t>
  </si>
  <si>
    <t>PROVINCIA VIDA</t>
  </si>
  <si>
    <t>BINARIA VIDA</t>
  </si>
  <si>
    <t>FEDERADA SEGUROS</t>
  </si>
  <si>
    <t>VIDA COLECTIVO</t>
  </si>
  <si>
    <t>SENTIR</t>
  </si>
  <si>
    <t>SANTISIMA TRINIDAD</t>
  </si>
  <si>
    <t>GALENO LIFE</t>
  </si>
  <si>
    <t>INST. SEGUROS JUJUY</t>
  </si>
  <si>
    <t>POR VIDA SEGUROS</t>
  </si>
  <si>
    <t>VIDA SALDO DEUDOR</t>
  </si>
  <si>
    <t>TOTAL GENERAL</t>
  </si>
</sst>
</file>

<file path=xl/styles.xml><?xml version="1.0" encoding="utf-8"?>
<styleSheet xmlns="http://schemas.openxmlformats.org/spreadsheetml/2006/main">
  <numFmts count="5">
    <numFmt numFmtId="164" formatCode="_-* #,##0.00\ _€_-;\-* #,##0.00\ _€_-;_-* &quot;-&quot;??\ _€_-;_-@_-"/>
    <numFmt numFmtId="165" formatCode="#,##0;\(#,##0\)"/>
    <numFmt numFmtId="166" formatCode="#,##0.0"/>
    <numFmt numFmtId="167" formatCode="#,##0.00;\(#,##0.00\)"/>
    <numFmt numFmtId="168" formatCode="#,##0.0;\(#,##0.0\)"/>
  </numFmts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color indexed="10"/>
      <name val="Arial"/>
      <family val="2"/>
    </font>
    <font>
      <b/>
      <sz val="11"/>
      <color indexed="9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i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</cellStyleXfs>
  <cellXfs count="102">
    <xf numFmtId="0" fontId="0" fillId="0" borderId="0" xfId="0"/>
    <xf numFmtId="3" fontId="0" fillId="0" borderId="0" xfId="0" applyNumberFormat="1"/>
    <xf numFmtId="3" fontId="4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horizontal="center" vertical="top" wrapText="1"/>
    </xf>
    <xf numFmtId="166" fontId="0" fillId="0" borderId="0" xfId="0" applyNumberFormat="1"/>
    <xf numFmtId="4" fontId="0" fillId="0" borderId="0" xfId="0" applyNumberFormat="1"/>
    <xf numFmtId="3" fontId="6" fillId="0" borderId="0" xfId="0" applyNumberFormat="1" applyFont="1"/>
    <xf numFmtId="164" fontId="0" fillId="0" borderId="0" xfId="1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164" fontId="0" fillId="0" borderId="0" xfId="0" applyNumberFormat="1"/>
    <xf numFmtId="3" fontId="8" fillId="0" borderId="0" xfId="0" applyNumberFormat="1" applyFont="1"/>
    <xf numFmtId="3" fontId="0" fillId="3" borderId="1" xfId="0" applyNumberFormat="1" applyFill="1" applyBorder="1"/>
    <xf numFmtId="3" fontId="0" fillId="3" borderId="2" xfId="0" applyNumberFormat="1" applyFill="1" applyBorder="1"/>
    <xf numFmtId="3" fontId="0" fillId="3" borderId="3" xfId="0" applyNumberFormat="1" applyFill="1" applyBorder="1"/>
    <xf numFmtId="3" fontId="0" fillId="3" borderId="4" xfId="0" applyNumberFormat="1" applyFill="1" applyBorder="1"/>
    <xf numFmtId="3" fontId="0" fillId="3" borderId="5" xfId="0" applyNumberFormat="1" applyFill="1" applyBorder="1"/>
    <xf numFmtId="3" fontId="0" fillId="3" borderId="6" xfId="0" applyNumberFormat="1" applyFill="1" applyBorder="1"/>
    <xf numFmtId="3" fontId="0" fillId="3" borderId="7" xfId="0" applyNumberFormat="1" applyFill="1" applyBorder="1"/>
    <xf numFmtId="3" fontId="0" fillId="3" borderId="0" xfId="0" applyNumberFormat="1" applyFill="1"/>
    <xf numFmtId="3" fontId="0" fillId="3" borderId="8" xfId="0" applyNumberFormat="1" applyFill="1" applyBorder="1"/>
    <xf numFmtId="3" fontId="0" fillId="3" borderId="9" xfId="0" applyNumberFormat="1" applyFill="1" applyBorder="1"/>
    <xf numFmtId="3" fontId="0" fillId="3" borderId="10" xfId="0" applyNumberFormat="1" applyFill="1" applyBorder="1"/>
    <xf numFmtId="3" fontId="0" fillId="3" borderId="11" xfId="0" applyNumberFormat="1" applyFill="1" applyBorder="1"/>
    <xf numFmtId="3" fontId="0" fillId="3" borderId="12" xfId="0" applyNumberFormat="1" applyFill="1" applyBorder="1"/>
    <xf numFmtId="2" fontId="4" fillId="0" borderId="0" xfId="0" applyNumberFormat="1" applyFont="1" applyAlignment="1">
      <alignment horizontal="center" vertical="center"/>
    </xf>
    <xf numFmtId="3" fontId="0" fillId="3" borderId="7" xfId="0" applyNumberFormat="1" applyFont="1" applyFill="1" applyBorder="1"/>
    <xf numFmtId="3" fontId="0" fillId="0" borderId="0" xfId="0" applyNumberFormat="1" applyFill="1" applyBorder="1"/>
    <xf numFmtId="2" fontId="4" fillId="0" borderId="0" xfId="0" applyNumberFormat="1" applyFont="1" applyFill="1" applyBorder="1" applyAlignment="1">
      <alignment horizontal="center" vertical="center"/>
    </xf>
    <xf numFmtId="3" fontId="0" fillId="4" borderId="0" xfId="0" applyNumberFormat="1" applyFill="1" applyBorder="1"/>
    <xf numFmtId="0" fontId="4" fillId="4" borderId="0" xfId="0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67" fontId="0" fillId="4" borderId="0" xfId="0" applyNumberFormat="1" applyFill="1" applyBorder="1"/>
    <xf numFmtId="167" fontId="0" fillId="0" borderId="0" xfId="0" applyNumberFormat="1"/>
    <xf numFmtId="0" fontId="4" fillId="0" borderId="0" xfId="0" applyFont="1" applyBorder="1"/>
    <xf numFmtId="165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4" fillId="0" borderId="0" xfId="0" applyNumberFormat="1" applyFont="1"/>
    <xf numFmtId="167" fontId="0" fillId="0" borderId="0" xfId="1" applyNumberFormat="1" applyFont="1"/>
    <xf numFmtId="0" fontId="9" fillId="5" borderId="0" xfId="0" applyFont="1" applyFill="1" applyBorder="1"/>
    <xf numFmtId="0" fontId="0" fillId="5" borderId="0" xfId="0" applyFill="1"/>
    <xf numFmtId="164" fontId="0" fillId="5" borderId="0" xfId="0" applyNumberFormat="1" applyFill="1"/>
    <xf numFmtId="3" fontId="0" fillId="5" borderId="0" xfId="0" applyNumberFormat="1" applyFill="1"/>
    <xf numFmtId="167" fontId="0" fillId="5" borderId="0" xfId="0" applyNumberFormat="1" applyFill="1"/>
    <xf numFmtId="167" fontId="4" fillId="0" borderId="0" xfId="1" applyNumberFormat="1" applyFont="1"/>
    <xf numFmtId="165" fontId="0" fillId="5" borderId="0" xfId="0" applyNumberFormat="1" applyFill="1"/>
    <xf numFmtId="165" fontId="4" fillId="0" borderId="0" xfId="0" applyNumberFormat="1" applyFont="1"/>
    <xf numFmtId="167" fontId="4" fillId="0" borderId="0" xfId="0" applyNumberFormat="1" applyFont="1"/>
    <xf numFmtId="0" fontId="0" fillId="0" borderId="0" xfId="0" applyBorder="1"/>
    <xf numFmtId="0" fontId="0" fillId="0" borderId="0" xfId="0" applyBorder="1" applyAlignment="1">
      <alignment horizontal="center"/>
    </xf>
    <xf numFmtId="164" fontId="4" fillId="5" borderId="0" xfId="0" applyNumberFormat="1" applyFont="1" applyFill="1"/>
    <xf numFmtId="0" fontId="0" fillId="0" borderId="0" xfId="0" applyFill="1"/>
    <xf numFmtId="164" fontId="1" fillId="5" borderId="0" xfId="1" applyFont="1" applyFill="1"/>
    <xf numFmtId="167" fontId="1" fillId="5" borderId="0" xfId="1" applyNumberFormat="1" applyFont="1" applyFill="1"/>
    <xf numFmtId="4" fontId="0" fillId="0" borderId="0" xfId="0" applyNumberFormat="1" applyFill="1" applyBorder="1"/>
    <xf numFmtId="4" fontId="4" fillId="0" borderId="0" xfId="0" applyNumberFormat="1" applyFont="1" applyFill="1" applyBorder="1"/>
    <xf numFmtId="0" fontId="4" fillId="0" borderId="0" xfId="0" applyFont="1" applyFill="1"/>
    <xf numFmtId="0" fontId="4" fillId="0" borderId="0" xfId="0" applyFont="1"/>
    <xf numFmtId="165" fontId="0" fillId="0" borderId="0" xfId="0" applyNumberFormat="1" applyFill="1"/>
    <xf numFmtId="168" fontId="0" fillId="0" borderId="0" xfId="1" applyNumberFormat="1" applyFont="1"/>
    <xf numFmtId="168" fontId="1" fillId="5" borderId="0" xfId="1" applyNumberFormat="1" applyFont="1" applyFill="1"/>
    <xf numFmtId="168" fontId="4" fillId="0" borderId="0" xfId="1" applyNumberFormat="1" applyFont="1"/>
    <xf numFmtId="168" fontId="0" fillId="0" borderId="0" xfId="0" applyNumberFormat="1"/>
    <xf numFmtId="168" fontId="0" fillId="5" borderId="0" xfId="0" applyNumberFormat="1" applyFill="1"/>
    <xf numFmtId="168" fontId="4" fillId="0" borderId="0" xfId="0" applyNumberFormat="1" applyFont="1"/>
    <xf numFmtId="165" fontId="10" fillId="6" borderId="0" xfId="0" applyNumberFormat="1" applyFont="1" applyFill="1"/>
    <xf numFmtId="165" fontId="11" fillId="6" borderId="0" xfId="0" applyNumberFormat="1" applyFont="1" applyFill="1"/>
    <xf numFmtId="165" fontId="12" fillId="6" borderId="0" xfId="0" applyNumberFormat="1" applyFont="1" applyFill="1"/>
    <xf numFmtId="3" fontId="9" fillId="7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164" fontId="9" fillId="7" borderId="0" xfId="1" applyFont="1" applyFill="1" applyAlignment="1">
      <alignment horizontal="center" vertical="center"/>
    </xf>
    <xf numFmtId="165" fontId="12" fillId="8" borderId="13" xfId="0" applyNumberFormat="1" applyFont="1" applyFill="1" applyBorder="1" applyAlignment="1">
      <alignment horizontal="center"/>
    </xf>
    <xf numFmtId="165" fontId="12" fillId="8" borderId="14" xfId="0" applyNumberFormat="1" applyFont="1" applyFill="1" applyBorder="1"/>
    <xf numFmtId="165" fontId="12" fillId="8" borderId="14" xfId="0" applyNumberFormat="1" applyFont="1" applyFill="1" applyBorder="1" applyAlignment="1">
      <alignment horizontal="center"/>
    </xf>
    <xf numFmtId="165" fontId="12" fillId="8" borderId="15" xfId="0" applyNumberFormat="1" applyFont="1" applyFill="1" applyBorder="1"/>
    <xf numFmtId="165" fontId="12" fillId="8" borderId="15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164" fontId="14" fillId="0" borderId="0" xfId="0" applyNumberFormat="1" applyFont="1"/>
    <xf numFmtId="3" fontId="1" fillId="4" borderId="0" xfId="0" applyNumberFormat="1" applyFont="1" applyFill="1" applyBorder="1" applyAlignment="1">
      <alignment horizontal="left" vertical="center"/>
    </xf>
    <xf numFmtId="165" fontId="1" fillId="4" borderId="0" xfId="0" applyNumberFormat="1" applyFont="1" applyFill="1" applyBorder="1" applyAlignment="1">
      <alignment horizontal="right" vertical="center" wrapText="1"/>
    </xf>
    <xf numFmtId="167" fontId="1" fillId="4" borderId="0" xfId="0" applyNumberFormat="1" applyFont="1" applyFill="1" applyBorder="1" applyAlignment="1">
      <alignment horizontal="right" vertical="center"/>
    </xf>
    <xf numFmtId="165" fontId="1" fillId="4" borderId="0" xfId="1" applyNumberFormat="1" applyFont="1" applyFill="1" applyBorder="1" applyAlignment="1">
      <alignment horizontal="right" vertical="center"/>
    </xf>
    <xf numFmtId="165" fontId="1" fillId="4" borderId="0" xfId="0" applyNumberFormat="1" applyFont="1" applyFill="1" applyBorder="1" applyAlignment="1">
      <alignment horizontal="right" vertical="center"/>
    </xf>
    <xf numFmtId="0" fontId="1" fillId="0" borderId="0" xfId="0" applyFont="1" applyBorder="1"/>
    <xf numFmtId="3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3" fontId="9" fillId="7" borderId="0" xfId="0" applyNumberFormat="1" applyFont="1" applyFill="1" applyAlignment="1">
      <alignment horizontal="center" vertical="center" wrapText="1"/>
    </xf>
    <xf numFmtId="0" fontId="13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531"/>
  <sheetViews>
    <sheetView topLeftCell="G1" zoomScale="89" zoomScaleNormal="89" workbookViewId="0">
      <pane ySplit="4" topLeftCell="A1484" activePane="bottomLeft" state="frozen"/>
      <selection pane="bottomLeft" activeCell="G1" sqref="A1:XFD1048576"/>
    </sheetView>
  </sheetViews>
  <sheetFormatPr baseColWidth="10" defaultColWidth="11.44140625" defaultRowHeight="13.2"/>
  <cols>
    <col min="1" max="1" width="36" style="1" bestFit="1" customWidth="1"/>
    <col min="2" max="2" width="26.88671875" style="1" customWidth="1"/>
    <col min="3" max="3" width="17.44140625" style="1" customWidth="1"/>
    <col min="4" max="4" width="22" style="1" customWidth="1"/>
    <col min="5" max="7" width="15.5546875" style="1" bestFit="1" customWidth="1"/>
    <col min="8" max="8" width="16.44140625" style="1" customWidth="1"/>
    <col min="9" max="9" width="14.5546875" style="1" bestFit="1" customWidth="1"/>
    <col min="10" max="11" width="15.5546875" style="1" bestFit="1" customWidth="1"/>
    <col min="12" max="12" width="39.6640625" style="1" bestFit="1" customWidth="1"/>
    <col min="13" max="13" width="25.6640625" style="1" bestFit="1" customWidth="1"/>
    <col min="14" max="14" width="16.6640625" style="1" bestFit="1" customWidth="1"/>
    <col min="15" max="15" width="15.109375" style="1" bestFit="1" customWidth="1"/>
    <col min="16" max="16" width="15.33203125" style="1" bestFit="1" customWidth="1"/>
    <col min="17" max="17" width="16.44140625" style="1" bestFit="1" customWidth="1"/>
    <col min="18" max="18" width="14.109375" style="1" bestFit="1" customWidth="1"/>
    <col min="19" max="19" width="16" style="1" bestFit="1" customWidth="1"/>
    <col min="20" max="20" width="11.44140625" style="1"/>
    <col min="21" max="21" width="16.109375" style="1" bestFit="1" customWidth="1"/>
    <col min="22" max="22" width="12.33203125" style="1" bestFit="1" customWidth="1"/>
    <col min="23" max="16384" width="11.44140625" style="1"/>
  </cols>
  <sheetData>
    <row r="1" spans="1:24">
      <c r="B1" s="14"/>
    </row>
    <row r="2" spans="1:24">
      <c r="H2" s="6"/>
      <c r="M2" s="91"/>
      <c r="N2" s="91"/>
      <c r="O2" s="91"/>
      <c r="P2" s="91"/>
      <c r="Q2" s="91"/>
      <c r="R2" s="91"/>
      <c r="S2" s="91"/>
      <c r="T2" s="91"/>
      <c r="U2" s="91"/>
      <c r="V2" s="91"/>
    </row>
    <row r="3" spans="1:24">
      <c r="A3" s="15"/>
      <c r="B3" s="16"/>
      <c r="C3" s="15"/>
      <c r="D3" s="16"/>
      <c r="E3" s="16"/>
      <c r="F3" s="17"/>
      <c r="G3"/>
    </row>
    <row r="4" spans="1:24" ht="38.25" customHeight="1">
      <c r="A4" s="15"/>
      <c r="B4" s="15"/>
      <c r="C4" s="15"/>
      <c r="D4" s="18"/>
      <c r="E4" s="18"/>
      <c r="F4" s="19"/>
      <c r="G4" s="12"/>
      <c r="H4" s="3"/>
      <c r="I4" s="2"/>
      <c r="J4" s="3"/>
      <c r="K4" s="3"/>
      <c r="L4" s="32"/>
      <c r="M4" s="33"/>
      <c r="N4" s="34"/>
      <c r="O4" s="35"/>
      <c r="P4" s="35"/>
      <c r="Q4" s="36"/>
      <c r="R4" s="36"/>
      <c r="S4" s="36"/>
      <c r="T4" s="36"/>
      <c r="U4" s="37"/>
      <c r="V4" s="37"/>
      <c r="W4" s="92"/>
      <c r="X4" s="92"/>
    </row>
    <row r="5" spans="1:24">
      <c r="A5" s="15"/>
      <c r="B5" s="15"/>
      <c r="C5" s="15"/>
      <c r="D5" s="18"/>
      <c r="E5" s="18"/>
      <c r="F5" s="19"/>
      <c r="H5" s="5"/>
      <c r="I5" s="4"/>
      <c r="J5" s="4"/>
      <c r="K5" s="4"/>
      <c r="L5" s="32"/>
      <c r="M5" s="85"/>
      <c r="N5" s="38"/>
      <c r="O5" s="86"/>
      <c r="P5" s="86"/>
      <c r="Q5" s="86"/>
      <c r="R5" s="87"/>
      <c r="S5" s="88"/>
      <c r="T5" s="87"/>
      <c r="U5" s="89"/>
      <c r="V5" s="87"/>
      <c r="W5" s="28"/>
      <c r="X5" s="83"/>
    </row>
    <row r="6" spans="1:24">
      <c r="A6" s="20"/>
      <c r="B6" s="21"/>
      <c r="C6" s="21"/>
      <c r="D6" s="22"/>
      <c r="E6" s="22"/>
      <c r="F6" s="23"/>
      <c r="H6" s="5"/>
      <c r="I6" s="4"/>
      <c r="J6" s="4"/>
      <c r="K6" s="4"/>
      <c r="L6" s="32"/>
      <c r="M6" s="85"/>
      <c r="N6" s="38"/>
      <c r="O6" s="86"/>
      <c r="P6" s="86"/>
      <c r="Q6" s="86"/>
      <c r="R6" s="87"/>
      <c r="S6" s="88"/>
      <c r="T6" s="87"/>
      <c r="U6" s="89"/>
      <c r="V6" s="87"/>
      <c r="W6" s="28"/>
    </row>
    <row r="7" spans="1:24">
      <c r="A7" s="20"/>
      <c r="B7" s="21"/>
      <c r="C7" s="29"/>
      <c r="D7" s="22"/>
      <c r="E7" s="22"/>
      <c r="F7" s="23"/>
      <c r="H7" s="5"/>
      <c r="I7" s="4"/>
      <c r="J7" s="4"/>
      <c r="K7" s="4"/>
      <c r="L7" s="32"/>
      <c r="M7" s="85"/>
      <c r="N7" s="38"/>
      <c r="O7" s="86"/>
      <c r="P7" s="86"/>
      <c r="Q7" s="86"/>
      <c r="R7" s="87"/>
      <c r="S7" s="88"/>
      <c r="T7" s="87"/>
      <c r="U7" s="89"/>
      <c r="V7" s="87"/>
      <c r="W7" s="28"/>
    </row>
    <row r="8" spans="1:24">
      <c r="A8" s="20"/>
      <c r="B8" s="21"/>
      <c r="C8" s="29"/>
      <c r="D8" s="22"/>
      <c r="E8" s="22"/>
      <c r="F8" s="23"/>
      <c r="H8" s="5"/>
      <c r="I8" s="4"/>
      <c r="J8" s="4"/>
      <c r="K8" s="4"/>
      <c r="L8" s="32"/>
      <c r="M8" s="85"/>
      <c r="N8" s="38"/>
      <c r="O8" s="86"/>
      <c r="P8" s="86"/>
      <c r="Q8" s="86"/>
      <c r="R8" s="87"/>
      <c r="S8" s="88"/>
      <c r="T8" s="87"/>
      <c r="U8" s="89"/>
      <c r="V8" s="87"/>
      <c r="W8" s="28"/>
    </row>
    <row r="9" spans="1:24">
      <c r="A9" s="20"/>
      <c r="B9" s="21"/>
      <c r="C9" s="29"/>
      <c r="D9" s="22"/>
      <c r="E9" s="22"/>
      <c r="F9" s="23"/>
      <c r="H9" s="5"/>
      <c r="I9" s="4"/>
      <c r="J9" s="4"/>
      <c r="K9" s="4"/>
      <c r="L9" s="32"/>
      <c r="M9" s="85"/>
      <c r="N9" s="38"/>
      <c r="O9" s="86"/>
      <c r="P9" s="86"/>
      <c r="Q9" s="86"/>
      <c r="R9" s="87"/>
      <c r="S9" s="88"/>
      <c r="T9" s="87"/>
      <c r="U9" s="89"/>
      <c r="V9" s="87"/>
      <c r="W9" s="28"/>
    </row>
    <row r="10" spans="1:24">
      <c r="A10" s="20"/>
      <c r="B10" s="21"/>
      <c r="C10" s="21"/>
      <c r="D10" s="22"/>
      <c r="E10" s="22"/>
      <c r="F10" s="23"/>
      <c r="H10" s="5"/>
      <c r="I10" s="4"/>
      <c r="J10" s="4"/>
      <c r="K10" s="4"/>
      <c r="L10" s="32"/>
      <c r="M10" s="85"/>
      <c r="N10" s="38"/>
      <c r="O10" s="86"/>
      <c r="P10" s="86"/>
      <c r="Q10" s="86"/>
      <c r="R10" s="87"/>
      <c r="S10" s="88"/>
      <c r="T10" s="87"/>
      <c r="U10" s="89"/>
      <c r="V10" s="87"/>
      <c r="W10" s="28"/>
    </row>
    <row r="11" spans="1:24">
      <c r="A11" s="20"/>
      <c r="B11" s="21"/>
      <c r="C11" s="29"/>
      <c r="D11" s="22"/>
      <c r="E11" s="22"/>
      <c r="F11" s="23"/>
      <c r="H11" s="5"/>
      <c r="I11" s="4"/>
      <c r="J11" s="4"/>
      <c r="K11" s="4"/>
      <c r="L11" s="32"/>
      <c r="M11" s="85"/>
      <c r="N11" s="38"/>
      <c r="O11" s="86"/>
      <c r="P11" s="86"/>
      <c r="Q11" s="86"/>
      <c r="R11" s="87"/>
      <c r="S11" s="88"/>
      <c r="T11" s="87"/>
      <c r="U11" s="89"/>
      <c r="V11" s="87"/>
      <c r="W11" s="28"/>
    </row>
    <row r="12" spans="1:24">
      <c r="A12" s="20"/>
      <c r="B12" s="21"/>
      <c r="C12" s="29"/>
      <c r="D12" s="22"/>
      <c r="E12" s="22"/>
      <c r="F12" s="23"/>
      <c r="H12" s="5"/>
      <c r="I12" s="4"/>
      <c r="J12" s="4"/>
      <c r="K12" s="4"/>
      <c r="L12" s="32"/>
      <c r="M12" s="85"/>
      <c r="N12" s="38"/>
      <c r="O12" s="86"/>
      <c r="P12" s="86"/>
      <c r="Q12" s="86"/>
      <c r="R12" s="87"/>
      <c r="S12" s="88"/>
      <c r="T12" s="87"/>
      <c r="U12" s="89"/>
      <c r="V12" s="87"/>
      <c r="W12" s="28"/>
    </row>
    <row r="13" spans="1:24">
      <c r="A13" s="20"/>
      <c r="B13" s="21"/>
      <c r="C13" s="29"/>
      <c r="D13" s="22"/>
      <c r="E13" s="22"/>
      <c r="F13" s="23"/>
      <c r="H13" s="5"/>
      <c r="I13" s="4"/>
      <c r="J13" s="4"/>
      <c r="K13" s="4"/>
      <c r="L13" s="32"/>
      <c r="M13" s="85"/>
      <c r="N13" s="38"/>
      <c r="O13" s="86"/>
      <c r="P13" s="86"/>
      <c r="Q13" s="86"/>
      <c r="R13" s="87"/>
      <c r="S13" s="88"/>
      <c r="T13" s="87"/>
      <c r="U13" s="89"/>
      <c r="V13" s="87"/>
      <c r="W13" s="28"/>
    </row>
    <row r="14" spans="1:24">
      <c r="A14" s="20"/>
      <c r="B14" s="21"/>
      <c r="C14" s="29"/>
      <c r="D14" s="22"/>
      <c r="E14" s="22"/>
      <c r="F14" s="23"/>
      <c r="H14" s="5"/>
      <c r="I14" s="4"/>
      <c r="J14" s="4"/>
      <c r="K14" s="4"/>
      <c r="L14" s="32"/>
      <c r="M14" s="85"/>
      <c r="N14" s="38"/>
      <c r="O14" s="86"/>
      <c r="P14" s="86"/>
      <c r="Q14" s="86"/>
      <c r="R14" s="87"/>
      <c r="S14" s="88"/>
      <c r="T14" s="87"/>
      <c r="U14" s="89"/>
      <c r="V14" s="87"/>
      <c r="W14" s="28"/>
    </row>
    <row r="15" spans="1:24">
      <c r="A15" s="20"/>
      <c r="B15" s="21"/>
      <c r="C15" s="29"/>
      <c r="D15" s="22"/>
      <c r="E15" s="22"/>
      <c r="F15" s="23"/>
      <c r="H15" s="5"/>
      <c r="I15" s="4"/>
      <c r="J15" s="4"/>
      <c r="K15" s="4"/>
      <c r="L15" s="32"/>
      <c r="M15" s="85"/>
      <c r="N15" s="38"/>
      <c r="O15" s="86"/>
      <c r="P15" s="86"/>
      <c r="Q15" s="86"/>
      <c r="R15" s="87"/>
      <c r="S15" s="88"/>
      <c r="T15" s="87"/>
      <c r="U15" s="89"/>
      <c r="V15" s="87"/>
      <c r="W15" s="28"/>
    </row>
    <row r="16" spans="1:24">
      <c r="A16" s="20"/>
      <c r="B16" s="21"/>
      <c r="C16" s="29"/>
      <c r="D16" s="22"/>
      <c r="E16" s="22"/>
      <c r="F16" s="23"/>
      <c r="H16" s="5"/>
      <c r="I16" s="4"/>
      <c r="J16" s="4"/>
      <c r="K16" s="4"/>
      <c r="L16" s="32"/>
      <c r="M16" s="85"/>
      <c r="N16" s="38"/>
      <c r="O16" s="86"/>
      <c r="P16" s="86"/>
      <c r="Q16" s="86"/>
      <c r="R16" s="87"/>
      <c r="S16" s="88"/>
      <c r="T16" s="87"/>
      <c r="U16" s="89"/>
      <c r="V16" s="87"/>
      <c r="W16" s="28"/>
    </row>
    <row r="17" spans="1:23">
      <c r="A17" s="20"/>
      <c r="B17" s="21"/>
      <c r="C17" s="29"/>
      <c r="D17" s="22"/>
      <c r="E17" s="22"/>
      <c r="F17" s="23"/>
      <c r="H17" s="5"/>
      <c r="I17" s="4"/>
      <c r="J17" s="4"/>
      <c r="K17" s="4"/>
      <c r="L17" s="32"/>
      <c r="M17" s="85"/>
      <c r="N17" s="38"/>
      <c r="O17" s="86"/>
      <c r="P17" s="86"/>
      <c r="Q17" s="86"/>
      <c r="R17" s="87"/>
      <c r="S17" s="88"/>
      <c r="T17" s="87"/>
      <c r="U17" s="89"/>
      <c r="V17" s="87"/>
      <c r="W17" s="28"/>
    </row>
    <row r="18" spans="1:23">
      <c r="A18" s="20"/>
      <c r="B18" s="21"/>
      <c r="C18" s="21"/>
      <c r="D18" s="22"/>
      <c r="E18" s="22"/>
      <c r="F18" s="23"/>
      <c r="H18" s="5"/>
      <c r="I18" s="4"/>
      <c r="J18" s="4"/>
      <c r="K18" s="4"/>
      <c r="L18" s="32"/>
      <c r="M18" s="85"/>
      <c r="N18" s="38"/>
      <c r="O18" s="86"/>
      <c r="P18" s="86"/>
      <c r="Q18" s="86"/>
      <c r="R18" s="87"/>
      <c r="S18" s="88"/>
      <c r="T18" s="87"/>
      <c r="U18" s="89"/>
      <c r="V18" s="87"/>
      <c r="W18" s="28"/>
    </row>
    <row r="19" spans="1:23">
      <c r="A19" s="20"/>
      <c r="B19" s="21"/>
      <c r="C19" s="21"/>
      <c r="D19" s="22"/>
      <c r="E19" s="22"/>
      <c r="F19" s="23"/>
      <c r="H19" s="5"/>
      <c r="I19" s="4"/>
      <c r="J19" s="4"/>
      <c r="K19" s="4"/>
      <c r="L19" s="32"/>
      <c r="M19" s="85"/>
      <c r="N19" s="38"/>
      <c r="O19" s="86"/>
      <c r="P19" s="86"/>
      <c r="Q19" s="86"/>
      <c r="R19" s="87"/>
      <c r="S19" s="88"/>
      <c r="T19" s="87"/>
      <c r="U19" s="89"/>
      <c r="V19" s="87"/>
      <c r="W19" s="28"/>
    </row>
    <row r="20" spans="1:23">
      <c r="A20" s="20"/>
      <c r="B20" s="21"/>
      <c r="C20" s="21"/>
      <c r="D20" s="22"/>
      <c r="E20" s="22"/>
      <c r="F20" s="23"/>
      <c r="H20" s="5"/>
      <c r="I20" s="4"/>
      <c r="J20" s="4"/>
      <c r="K20" s="4"/>
      <c r="L20" s="32"/>
      <c r="M20" s="85"/>
      <c r="N20" s="38"/>
      <c r="O20" s="86"/>
      <c r="P20" s="86"/>
      <c r="Q20" s="86"/>
      <c r="R20" s="87"/>
      <c r="S20" s="88"/>
      <c r="T20" s="87"/>
      <c r="U20" s="89"/>
      <c r="V20" s="87"/>
      <c r="W20" s="28"/>
    </row>
    <row r="21" spans="1:23">
      <c r="A21" s="20"/>
      <c r="B21" s="21"/>
      <c r="C21" s="21"/>
      <c r="D21" s="22"/>
      <c r="E21" s="22"/>
      <c r="F21" s="23"/>
      <c r="H21" s="5"/>
      <c r="I21" s="4"/>
      <c r="J21" s="4"/>
      <c r="K21" s="4"/>
      <c r="L21" s="32"/>
      <c r="M21" s="85"/>
      <c r="N21" s="38"/>
      <c r="O21" s="86"/>
      <c r="P21" s="86"/>
      <c r="Q21" s="86"/>
      <c r="R21" s="87"/>
      <c r="S21" s="88"/>
      <c r="T21" s="87"/>
      <c r="U21" s="89"/>
      <c r="V21" s="87"/>
      <c r="W21" s="28"/>
    </row>
    <row r="22" spans="1:23">
      <c r="A22" s="15"/>
      <c r="B22" s="16"/>
      <c r="C22" s="15"/>
      <c r="D22" s="18"/>
      <c r="E22" s="18"/>
      <c r="F22" s="19"/>
      <c r="H22" s="5"/>
      <c r="I22" s="4"/>
      <c r="J22" s="4"/>
      <c r="K22" s="4"/>
      <c r="L22" s="32"/>
      <c r="M22" s="85"/>
      <c r="N22" s="38"/>
      <c r="O22" s="86"/>
      <c r="P22" s="86"/>
      <c r="Q22" s="86"/>
      <c r="R22" s="87"/>
      <c r="S22" s="88"/>
      <c r="T22" s="87"/>
      <c r="U22" s="89"/>
      <c r="V22" s="87"/>
      <c r="W22" s="28"/>
    </row>
    <row r="23" spans="1:23">
      <c r="A23" s="15"/>
      <c r="B23" s="15"/>
      <c r="C23" s="15"/>
      <c r="D23" s="18"/>
      <c r="E23" s="18"/>
      <c r="F23" s="19"/>
      <c r="H23" s="5"/>
      <c r="I23" s="4"/>
      <c r="J23" s="4"/>
      <c r="K23" s="4"/>
      <c r="L23" s="32"/>
      <c r="M23" s="85"/>
      <c r="N23" s="38"/>
      <c r="O23" s="86"/>
      <c r="P23" s="86"/>
      <c r="Q23" s="86"/>
      <c r="R23" s="87"/>
      <c r="S23" s="88"/>
      <c r="T23" s="87"/>
      <c r="U23" s="89"/>
      <c r="V23" s="87"/>
      <c r="W23" s="28"/>
    </row>
    <row r="24" spans="1:23">
      <c r="A24" s="20"/>
      <c r="B24" s="21"/>
      <c r="C24" s="21"/>
      <c r="D24" s="22"/>
      <c r="E24" s="22"/>
      <c r="F24" s="23"/>
      <c r="H24" s="5"/>
      <c r="I24" s="4"/>
      <c r="J24" s="4"/>
      <c r="K24" s="4"/>
      <c r="L24" s="32"/>
      <c r="M24" s="85"/>
      <c r="N24" s="38"/>
      <c r="O24" s="86"/>
      <c r="P24" s="86"/>
      <c r="Q24" s="86"/>
      <c r="R24" s="87"/>
      <c r="S24" s="88"/>
      <c r="T24" s="87"/>
      <c r="U24" s="89"/>
      <c r="V24" s="87"/>
      <c r="W24" s="28"/>
    </row>
    <row r="25" spans="1:23">
      <c r="A25" s="20"/>
      <c r="B25" s="21"/>
      <c r="C25" s="21"/>
      <c r="D25" s="22"/>
      <c r="E25" s="22"/>
      <c r="F25" s="23"/>
      <c r="H25" s="5"/>
      <c r="I25" s="4"/>
      <c r="J25" s="4"/>
      <c r="K25" s="4"/>
      <c r="L25" s="32"/>
      <c r="M25" s="85"/>
      <c r="N25" s="38"/>
      <c r="O25" s="86"/>
      <c r="P25" s="86"/>
      <c r="Q25" s="86"/>
      <c r="R25" s="87"/>
      <c r="S25" s="88"/>
      <c r="T25" s="87"/>
      <c r="U25" s="89"/>
      <c r="V25" s="87"/>
      <c r="W25" s="28"/>
    </row>
    <row r="26" spans="1:23">
      <c r="A26" s="20"/>
      <c r="B26" s="21"/>
      <c r="C26" s="21"/>
      <c r="D26" s="22"/>
      <c r="E26" s="22"/>
      <c r="F26" s="23"/>
      <c r="H26" s="5"/>
      <c r="I26" s="4"/>
      <c r="J26" s="4"/>
      <c r="K26" s="4"/>
      <c r="L26" s="32"/>
      <c r="M26" s="85"/>
      <c r="N26" s="38"/>
      <c r="O26" s="86"/>
      <c r="P26" s="86"/>
      <c r="Q26" s="86"/>
      <c r="R26" s="87"/>
      <c r="S26" s="88"/>
      <c r="T26" s="87"/>
      <c r="U26" s="89"/>
      <c r="V26" s="87"/>
      <c r="W26" s="28"/>
    </row>
    <row r="27" spans="1:23">
      <c r="A27" s="20"/>
      <c r="B27" s="21"/>
      <c r="C27" s="21"/>
      <c r="D27" s="22"/>
      <c r="E27" s="22"/>
      <c r="F27" s="23"/>
      <c r="H27" s="5"/>
      <c r="I27" s="4"/>
      <c r="J27" s="4"/>
      <c r="K27" s="4"/>
      <c r="L27" s="32"/>
      <c r="M27" s="85"/>
      <c r="N27" s="38"/>
      <c r="O27" s="86"/>
      <c r="P27" s="86"/>
      <c r="Q27" s="86"/>
      <c r="R27" s="87"/>
      <c r="S27" s="88"/>
      <c r="T27" s="87"/>
      <c r="U27" s="89"/>
      <c r="V27" s="87"/>
      <c r="W27" s="28"/>
    </row>
    <row r="28" spans="1:23">
      <c r="A28" s="20"/>
      <c r="B28" s="21"/>
      <c r="C28" s="21"/>
      <c r="D28" s="22"/>
      <c r="E28" s="22"/>
      <c r="F28" s="23"/>
      <c r="H28" s="5"/>
      <c r="I28" s="4"/>
      <c r="J28" s="4"/>
      <c r="K28" s="4"/>
      <c r="L28" s="32"/>
      <c r="M28" s="85"/>
      <c r="N28" s="38"/>
      <c r="O28" s="86"/>
      <c r="P28" s="86"/>
      <c r="Q28" s="86"/>
      <c r="R28" s="87"/>
      <c r="S28" s="88"/>
      <c r="T28" s="87"/>
      <c r="U28" s="89"/>
      <c r="V28" s="87"/>
      <c r="W28" s="28"/>
    </row>
    <row r="29" spans="1:23">
      <c r="A29" s="20"/>
      <c r="B29" s="21"/>
      <c r="C29" s="21"/>
      <c r="D29" s="22"/>
      <c r="E29" s="22"/>
      <c r="F29" s="23"/>
      <c r="H29" s="5"/>
      <c r="I29" s="4"/>
      <c r="J29" s="4"/>
      <c r="K29" s="4"/>
      <c r="L29" s="32"/>
      <c r="M29" s="85"/>
      <c r="N29" s="38"/>
      <c r="O29" s="86"/>
      <c r="P29" s="86"/>
      <c r="Q29" s="86"/>
      <c r="R29" s="87"/>
      <c r="S29" s="88"/>
      <c r="T29" s="87"/>
      <c r="U29" s="89"/>
      <c r="V29" s="87"/>
      <c r="W29" s="28"/>
    </row>
    <row r="30" spans="1:23">
      <c r="A30" s="20"/>
      <c r="B30" s="21"/>
      <c r="C30" s="21"/>
      <c r="D30" s="22"/>
      <c r="E30" s="22"/>
      <c r="F30" s="23"/>
      <c r="H30" s="5"/>
      <c r="I30" s="4"/>
      <c r="J30" s="4"/>
      <c r="K30" s="4"/>
      <c r="L30" s="32"/>
      <c r="M30" s="85"/>
      <c r="N30" s="38"/>
      <c r="O30" s="86"/>
      <c r="P30" s="86"/>
      <c r="Q30" s="86"/>
      <c r="R30" s="87"/>
      <c r="S30" s="88"/>
      <c r="T30" s="87"/>
      <c r="U30" s="89"/>
      <c r="V30" s="87"/>
      <c r="W30" s="28"/>
    </row>
    <row r="31" spans="1:23">
      <c r="A31" s="20"/>
      <c r="B31" s="21"/>
      <c r="C31" s="21"/>
      <c r="D31" s="22"/>
      <c r="E31" s="22"/>
      <c r="F31" s="23"/>
      <c r="H31" s="5"/>
      <c r="I31" s="4"/>
      <c r="J31" s="4"/>
      <c r="K31" s="4"/>
      <c r="L31" s="32"/>
      <c r="M31" s="85"/>
      <c r="N31" s="38"/>
      <c r="O31" s="86"/>
      <c r="P31" s="86"/>
      <c r="Q31" s="86"/>
      <c r="R31" s="87"/>
      <c r="S31" s="88"/>
      <c r="T31" s="87"/>
      <c r="U31" s="89"/>
      <c r="V31" s="87"/>
      <c r="W31" s="28"/>
    </row>
    <row r="32" spans="1:23">
      <c r="A32" s="20"/>
      <c r="B32" s="21"/>
      <c r="C32" s="21"/>
      <c r="D32" s="22"/>
      <c r="E32" s="22"/>
      <c r="F32" s="23"/>
      <c r="H32" s="5"/>
      <c r="I32" s="4"/>
      <c r="J32" s="4"/>
      <c r="K32" s="4"/>
      <c r="L32" s="32"/>
      <c r="M32" s="85"/>
      <c r="N32" s="38"/>
      <c r="O32" s="86"/>
      <c r="P32" s="86"/>
      <c r="Q32" s="86"/>
      <c r="R32" s="87"/>
      <c r="S32" s="88"/>
      <c r="T32" s="87"/>
      <c r="U32" s="89"/>
      <c r="V32" s="87"/>
      <c r="W32" s="28"/>
    </row>
    <row r="33" spans="1:23">
      <c r="A33" s="20"/>
      <c r="B33" s="21"/>
      <c r="C33" s="21"/>
      <c r="D33" s="22"/>
      <c r="E33" s="22"/>
      <c r="F33" s="23"/>
      <c r="H33" s="5"/>
      <c r="I33" s="4"/>
      <c r="J33" s="4"/>
      <c r="K33" s="4"/>
      <c r="L33" s="32"/>
      <c r="M33" s="85"/>
      <c r="N33" s="38"/>
      <c r="O33" s="86"/>
      <c r="P33" s="86"/>
      <c r="Q33" s="86"/>
      <c r="R33" s="87"/>
      <c r="S33" s="88"/>
      <c r="T33" s="87"/>
      <c r="U33" s="89"/>
      <c r="V33" s="87"/>
      <c r="W33" s="28"/>
    </row>
    <row r="34" spans="1:23">
      <c r="A34" s="20"/>
      <c r="B34" s="21"/>
      <c r="C34" s="21"/>
      <c r="D34" s="22"/>
      <c r="E34" s="22"/>
      <c r="F34" s="23"/>
      <c r="H34" s="5"/>
      <c r="I34" s="4"/>
      <c r="J34" s="4"/>
      <c r="K34" s="4"/>
      <c r="L34" s="32"/>
      <c r="M34" s="85"/>
      <c r="N34" s="38"/>
      <c r="O34" s="86"/>
      <c r="P34" s="86"/>
      <c r="Q34" s="86"/>
      <c r="R34" s="87"/>
      <c r="S34" s="88"/>
      <c r="T34" s="87"/>
      <c r="U34" s="89"/>
      <c r="V34" s="87"/>
      <c r="W34" s="28"/>
    </row>
    <row r="35" spans="1:23">
      <c r="A35" s="20"/>
      <c r="B35" s="21"/>
      <c r="C35" s="21"/>
      <c r="D35" s="22"/>
      <c r="E35" s="22"/>
      <c r="F35" s="23"/>
      <c r="H35" s="5"/>
      <c r="I35" s="4"/>
      <c r="J35" s="4"/>
      <c r="K35" s="4"/>
      <c r="L35" s="32"/>
      <c r="M35" s="85"/>
      <c r="N35" s="38"/>
      <c r="O35" s="86"/>
      <c r="P35" s="86"/>
      <c r="Q35" s="86"/>
      <c r="R35" s="87"/>
      <c r="S35" s="88"/>
      <c r="T35" s="87"/>
      <c r="U35" s="89"/>
      <c r="V35" s="87"/>
      <c r="W35" s="28"/>
    </row>
    <row r="36" spans="1:23">
      <c r="A36" s="20"/>
      <c r="B36" s="21"/>
      <c r="C36" s="21"/>
      <c r="D36" s="22"/>
      <c r="E36" s="22"/>
      <c r="F36" s="23"/>
      <c r="H36" s="5"/>
      <c r="I36" s="4"/>
      <c r="J36" s="4"/>
      <c r="K36" s="4"/>
      <c r="L36" s="32"/>
      <c r="M36" s="85"/>
      <c r="N36" s="38"/>
      <c r="O36" s="86"/>
      <c r="P36" s="86"/>
      <c r="Q36" s="86"/>
      <c r="R36" s="87"/>
      <c r="S36" s="88"/>
      <c r="T36" s="87"/>
      <c r="U36" s="89"/>
      <c r="V36" s="87"/>
      <c r="W36" s="28"/>
    </row>
    <row r="37" spans="1:23">
      <c r="A37" s="20"/>
      <c r="B37" s="21"/>
      <c r="C37" s="21"/>
      <c r="D37" s="22"/>
      <c r="E37" s="22"/>
      <c r="F37" s="23"/>
      <c r="H37" s="5"/>
      <c r="I37" s="4"/>
      <c r="J37" s="4"/>
      <c r="K37" s="4"/>
      <c r="L37" s="32"/>
      <c r="M37" s="85"/>
      <c r="N37" s="38"/>
      <c r="O37" s="86"/>
      <c r="P37" s="86"/>
      <c r="Q37" s="86"/>
      <c r="R37" s="87"/>
      <c r="S37" s="88"/>
      <c r="T37" s="87"/>
      <c r="U37" s="89"/>
      <c r="V37" s="87"/>
      <c r="W37" s="28"/>
    </row>
    <row r="38" spans="1:23">
      <c r="A38" s="20"/>
      <c r="B38" s="21"/>
      <c r="C38" s="21"/>
      <c r="D38" s="22"/>
      <c r="E38" s="22"/>
      <c r="F38" s="23"/>
      <c r="H38" s="5"/>
      <c r="I38" s="4"/>
      <c r="J38" s="4"/>
      <c r="K38" s="4"/>
      <c r="L38" s="32"/>
      <c r="M38" s="85"/>
      <c r="N38" s="38"/>
      <c r="O38" s="86"/>
      <c r="P38" s="86"/>
      <c r="Q38" s="86"/>
      <c r="R38" s="87"/>
      <c r="S38" s="88"/>
      <c r="T38" s="87"/>
      <c r="U38" s="89"/>
      <c r="V38" s="87"/>
      <c r="W38" s="28"/>
    </row>
    <row r="39" spans="1:23">
      <c r="A39" s="20"/>
      <c r="B39" s="21"/>
      <c r="C39" s="21"/>
      <c r="D39" s="22"/>
      <c r="E39" s="22"/>
      <c r="F39" s="23"/>
      <c r="H39" s="5"/>
      <c r="I39" s="4"/>
      <c r="J39" s="4"/>
      <c r="K39" s="4"/>
      <c r="L39" s="32"/>
      <c r="M39" s="85"/>
      <c r="N39" s="38"/>
      <c r="O39" s="86"/>
      <c r="P39" s="86"/>
      <c r="Q39" s="86"/>
      <c r="R39" s="87"/>
      <c r="S39" s="88"/>
      <c r="T39" s="87"/>
      <c r="U39" s="89"/>
      <c r="V39" s="87"/>
      <c r="W39" s="28"/>
    </row>
    <row r="40" spans="1:23">
      <c r="A40" s="20"/>
      <c r="B40" s="21"/>
      <c r="C40" s="21"/>
      <c r="D40" s="22"/>
      <c r="E40" s="22"/>
      <c r="F40" s="23"/>
      <c r="H40" s="5"/>
      <c r="I40" s="4"/>
      <c r="J40" s="4"/>
      <c r="K40" s="4"/>
      <c r="L40" s="32"/>
      <c r="M40" s="85"/>
      <c r="N40" s="38"/>
      <c r="O40" s="86"/>
      <c r="P40" s="86"/>
      <c r="Q40" s="86"/>
      <c r="R40" s="87"/>
      <c r="S40" s="88"/>
      <c r="T40" s="87"/>
      <c r="U40" s="89"/>
      <c r="V40" s="87"/>
      <c r="W40" s="28"/>
    </row>
    <row r="41" spans="1:23">
      <c r="A41" s="20"/>
      <c r="B41" s="21"/>
      <c r="C41" s="21"/>
      <c r="D41" s="22"/>
      <c r="E41" s="22"/>
      <c r="F41" s="23"/>
      <c r="H41" s="5"/>
      <c r="I41" s="4"/>
      <c r="J41" s="4"/>
      <c r="K41" s="4"/>
      <c r="L41" s="32"/>
      <c r="M41" s="85"/>
      <c r="N41" s="38"/>
      <c r="O41" s="86"/>
      <c r="P41" s="86"/>
      <c r="Q41" s="86"/>
      <c r="R41" s="87"/>
      <c r="S41" s="88"/>
      <c r="T41" s="87"/>
      <c r="U41" s="89"/>
      <c r="V41" s="87"/>
      <c r="W41" s="28"/>
    </row>
    <row r="42" spans="1:23">
      <c r="A42" s="20"/>
      <c r="B42" s="21"/>
      <c r="C42" s="21"/>
      <c r="D42" s="22"/>
      <c r="E42" s="22"/>
      <c r="F42" s="23"/>
      <c r="H42" s="5"/>
      <c r="I42" s="4"/>
      <c r="J42" s="4"/>
      <c r="K42" s="4"/>
      <c r="L42" s="32"/>
      <c r="M42" s="85"/>
      <c r="N42" s="38"/>
      <c r="O42" s="86"/>
      <c r="P42" s="86"/>
      <c r="Q42" s="86"/>
      <c r="R42" s="87"/>
      <c r="S42" s="88"/>
      <c r="T42" s="87"/>
      <c r="U42" s="89"/>
      <c r="V42" s="87"/>
      <c r="W42" s="28"/>
    </row>
    <row r="43" spans="1:23">
      <c r="A43" s="20"/>
      <c r="B43" s="21"/>
      <c r="C43" s="21"/>
      <c r="D43" s="22"/>
      <c r="E43" s="22"/>
      <c r="F43" s="23"/>
      <c r="H43" s="5"/>
      <c r="I43" s="4"/>
      <c r="J43" s="4"/>
      <c r="K43" s="4"/>
      <c r="L43" s="32"/>
      <c r="M43" s="85"/>
      <c r="N43" s="38"/>
      <c r="O43" s="86"/>
      <c r="P43" s="86"/>
      <c r="Q43" s="86"/>
      <c r="R43" s="87"/>
      <c r="S43" s="88"/>
      <c r="T43" s="87"/>
      <c r="U43" s="89"/>
      <c r="V43" s="87"/>
      <c r="W43" s="28"/>
    </row>
    <row r="44" spans="1:23">
      <c r="A44" s="20"/>
      <c r="B44" s="21"/>
      <c r="C44" s="21"/>
      <c r="D44" s="22"/>
      <c r="E44" s="22"/>
      <c r="F44" s="23"/>
      <c r="H44" s="5"/>
      <c r="I44" s="4"/>
      <c r="J44" s="4"/>
      <c r="K44" s="4"/>
      <c r="L44" s="32"/>
      <c r="M44" s="85"/>
      <c r="N44" s="38"/>
      <c r="O44" s="86"/>
      <c r="P44" s="86"/>
      <c r="Q44" s="86"/>
      <c r="R44" s="87"/>
      <c r="S44" s="88"/>
      <c r="T44" s="87"/>
      <c r="U44" s="89"/>
      <c r="V44" s="87"/>
      <c r="W44" s="28"/>
    </row>
    <row r="45" spans="1:23">
      <c r="A45" s="20"/>
      <c r="B45" s="21"/>
      <c r="C45" s="21"/>
      <c r="D45" s="22"/>
      <c r="E45" s="22"/>
      <c r="F45" s="23"/>
      <c r="H45" s="5"/>
      <c r="I45" s="4"/>
      <c r="J45" s="4"/>
      <c r="K45" s="4"/>
      <c r="L45" s="32"/>
      <c r="M45" s="85"/>
      <c r="N45" s="38"/>
      <c r="O45" s="86"/>
      <c r="P45" s="86"/>
      <c r="Q45" s="86"/>
      <c r="R45" s="87"/>
      <c r="S45" s="88"/>
      <c r="T45" s="87"/>
      <c r="U45" s="89"/>
      <c r="V45" s="87"/>
      <c r="W45" s="28"/>
    </row>
    <row r="46" spans="1:23">
      <c r="A46" s="20"/>
      <c r="B46" s="21"/>
      <c r="C46" s="21"/>
      <c r="D46" s="22"/>
      <c r="E46" s="22"/>
      <c r="F46" s="23"/>
      <c r="H46" s="5"/>
      <c r="I46" s="4"/>
      <c r="J46" s="4"/>
      <c r="K46" s="4"/>
      <c r="L46" s="32"/>
      <c r="M46" s="85"/>
      <c r="N46" s="38"/>
      <c r="O46" s="86"/>
      <c r="P46" s="86"/>
      <c r="Q46" s="86"/>
      <c r="R46" s="87"/>
      <c r="S46" s="88"/>
      <c r="T46" s="87"/>
      <c r="U46" s="89"/>
      <c r="V46" s="87"/>
      <c r="W46" s="28"/>
    </row>
    <row r="47" spans="1:23">
      <c r="A47" s="20"/>
      <c r="B47" s="21"/>
      <c r="C47" s="21"/>
      <c r="D47" s="22"/>
      <c r="E47" s="22"/>
      <c r="F47" s="23"/>
      <c r="H47" s="5"/>
      <c r="I47" s="4"/>
      <c r="J47" s="4"/>
      <c r="K47" s="4"/>
      <c r="L47" s="32"/>
      <c r="M47" s="85"/>
      <c r="N47" s="38"/>
      <c r="O47" s="86"/>
      <c r="P47" s="86"/>
      <c r="Q47" s="86"/>
      <c r="R47" s="87"/>
      <c r="S47" s="88"/>
      <c r="T47" s="87"/>
      <c r="U47" s="89"/>
      <c r="V47" s="87"/>
      <c r="W47" s="28"/>
    </row>
    <row r="48" spans="1:23">
      <c r="A48" s="20"/>
      <c r="B48" s="21"/>
      <c r="C48" s="21"/>
      <c r="D48" s="22"/>
      <c r="E48" s="22"/>
      <c r="F48" s="23"/>
      <c r="H48" s="5"/>
      <c r="I48" s="4"/>
      <c r="J48" s="4"/>
      <c r="K48" s="4"/>
      <c r="L48" s="32"/>
      <c r="M48" s="85"/>
      <c r="N48" s="38"/>
      <c r="O48" s="86"/>
      <c r="P48" s="86"/>
      <c r="Q48" s="86"/>
      <c r="R48" s="87"/>
      <c r="S48" s="88"/>
      <c r="T48" s="87"/>
      <c r="U48" s="89"/>
      <c r="V48" s="87"/>
      <c r="W48" s="28"/>
    </row>
    <row r="49" spans="1:23">
      <c r="A49" s="20"/>
      <c r="B49" s="21"/>
      <c r="C49" s="21"/>
      <c r="D49" s="22"/>
      <c r="E49" s="22"/>
      <c r="F49" s="23"/>
      <c r="H49" s="5"/>
      <c r="I49" s="4"/>
      <c r="J49" s="4"/>
      <c r="K49" s="4"/>
      <c r="L49" s="32"/>
      <c r="M49" s="85"/>
      <c r="N49" s="38"/>
      <c r="O49" s="86"/>
      <c r="P49" s="86"/>
      <c r="Q49" s="86"/>
      <c r="R49" s="87"/>
      <c r="S49" s="88"/>
      <c r="T49" s="87"/>
      <c r="U49" s="89"/>
      <c r="V49" s="87"/>
      <c r="W49" s="28"/>
    </row>
    <row r="50" spans="1:23">
      <c r="A50" s="20"/>
      <c r="B50" s="21"/>
      <c r="C50" s="21"/>
      <c r="D50" s="22"/>
      <c r="E50" s="22"/>
      <c r="F50" s="23"/>
      <c r="H50" s="5"/>
      <c r="I50" s="4"/>
      <c r="J50" s="4"/>
      <c r="K50" s="4"/>
      <c r="L50" s="32"/>
      <c r="M50" s="85"/>
      <c r="N50" s="38"/>
      <c r="O50" s="86"/>
      <c r="P50" s="86"/>
      <c r="Q50" s="86"/>
      <c r="R50" s="87"/>
      <c r="S50" s="88"/>
      <c r="T50" s="87"/>
      <c r="U50" s="89"/>
      <c r="V50" s="87"/>
      <c r="W50" s="28"/>
    </row>
    <row r="51" spans="1:23">
      <c r="A51" s="20"/>
      <c r="B51" s="21"/>
      <c r="C51" s="21"/>
      <c r="D51" s="22"/>
      <c r="E51" s="22"/>
      <c r="F51" s="23"/>
      <c r="H51" s="5"/>
      <c r="I51" s="4"/>
      <c r="J51" s="4"/>
      <c r="K51" s="4"/>
      <c r="L51" s="32"/>
      <c r="M51" s="85"/>
      <c r="N51" s="38"/>
      <c r="O51" s="86"/>
      <c r="P51" s="86"/>
      <c r="Q51" s="86"/>
      <c r="R51" s="87"/>
      <c r="S51" s="88"/>
      <c r="T51" s="87"/>
      <c r="U51" s="89"/>
      <c r="V51" s="87"/>
      <c r="W51" s="28"/>
    </row>
    <row r="52" spans="1:23">
      <c r="A52" s="20"/>
      <c r="B52" s="21"/>
      <c r="C52" s="21"/>
      <c r="D52" s="22"/>
      <c r="E52" s="22"/>
      <c r="F52" s="23"/>
      <c r="H52" s="5"/>
      <c r="I52" s="4"/>
      <c r="J52" s="4"/>
      <c r="K52" s="4"/>
      <c r="L52" s="32"/>
      <c r="M52" s="85"/>
      <c r="N52" s="38"/>
      <c r="O52" s="86"/>
      <c r="P52" s="86"/>
      <c r="Q52" s="86"/>
      <c r="R52" s="87"/>
      <c r="S52" s="88"/>
      <c r="T52" s="87"/>
      <c r="U52" s="89"/>
      <c r="V52" s="87"/>
      <c r="W52" s="28"/>
    </row>
    <row r="53" spans="1:23">
      <c r="A53" s="20"/>
      <c r="B53" s="21"/>
      <c r="C53" s="21"/>
      <c r="D53" s="22"/>
      <c r="E53" s="22"/>
      <c r="F53" s="23"/>
      <c r="H53" s="5"/>
      <c r="I53" s="4"/>
      <c r="J53" s="4"/>
      <c r="K53" s="4"/>
      <c r="L53" s="32"/>
      <c r="M53" s="85"/>
      <c r="N53" s="38"/>
      <c r="O53" s="86"/>
      <c r="P53" s="86"/>
      <c r="Q53" s="86"/>
      <c r="R53" s="87"/>
      <c r="S53" s="88"/>
      <c r="T53" s="87"/>
      <c r="U53" s="89"/>
      <c r="V53" s="87"/>
      <c r="W53" s="28"/>
    </row>
    <row r="54" spans="1:23">
      <c r="A54" s="20"/>
      <c r="B54" s="21"/>
      <c r="C54" s="21"/>
      <c r="D54" s="22"/>
      <c r="E54" s="22"/>
      <c r="F54" s="23"/>
      <c r="H54" s="5"/>
      <c r="I54" s="4"/>
      <c r="J54" s="4"/>
      <c r="K54" s="4"/>
      <c r="L54" s="32"/>
      <c r="M54" s="85"/>
      <c r="N54" s="38"/>
      <c r="O54" s="86"/>
      <c r="P54" s="86"/>
      <c r="Q54" s="86"/>
      <c r="R54" s="87"/>
      <c r="S54" s="88"/>
      <c r="T54" s="87"/>
      <c r="U54" s="89"/>
      <c r="V54" s="87"/>
      <c r="W54" s="28"/>
    </row>
    <row r="55" spans="1:23">
      <c r="A55" s="20"/>
      <c r="B55" s="21"/>
      <c r="C55" s="21"/>
      <c r="D55" s="22"/>
      <c r="E55" s="22"/>
      <c r="F55" s="23"/>
      <c r="H55" s="5"/>
      <c r="I55" s="4"/>
      <c r="J55" s="4"/>
      <c r="K55" s="4"/>
      <c r="L55" s="32"/>
      <c r="M55" s="85"/>
      <c r="N55" s="38"/>
      <c r="O55" s="86"/>
      <c r="P55" s="86"/>
      <c r="Q55" s="86"/>
      <c r="R55" s="87"/>
      <c r="S55" s="88"/>
      <c r="T55" s="87"/>
      <c r="U55" s="89"/>
      <c r="V55" s="87"/>
      <c r="W55" s="28"/>
    </row>
    <row r="56" spans="1:23">
      <c r="A56" s="20"/>
      <c r="B56" s="21"/>
      <c r="C56" s="21"/>
      <c r="D56" s="22"/>
      <c r="E56" s="22"/>
      <c r="F56" s="23"/>
      <c r="H56" s="5"/>
      <c r="I56" s="4"/>
      <c r="J56" s="4"/>
      <c r="K56" s="4"/>
      <c r="L56" s="32"/>
      <c r="M56" s="85"/>
      <c r="N56" s="38"/>
      <c r="O56" s="86"/>
      <c r="P56" s="86"/>
      <c r="Q56" s="86"/>
      <c r="R56" s="87"/>
      <c r="S56" s="88"/>
      <c r="T56" s="87"/>
      <c r="U56" s="89"/>
      <c r="V56" s="87"/>
      <c r="W56" s="28"/>
    </row>
    <row r="57" spans="1:23">
      <c r="A57" s="20"/>
      <c r="B57" s="21"/>
      <c r="C57" s="21"/>
      <c r="D57" s="22"/>
      <c r="E57" s="22"/>
      <c r="F57" s="23"/>
      <c r="H57" s="5"/>
      <c r="I57" s="4"/>
      <c r="J57" s="4"/>
      <c r="K57" s="4"/>
      <c r="L57" s="32"/>
      <c r="M57" s="85"/>
      <c r="N57" s="38"/>
      <c r="O57" s="86"/>
      <c r="P57" s="86"/>
      <c r="Q57" s="86"/>
      <c r="R57" s="87"/>
      <c r="S57" s="88"/>
      <c r="T57" s="87"/>
      <c r="U57" s="89"/>
      <c r="V57" s="87"/>
      <c r="W57" s="28"/>
    </row>
    <row r="58" spans="1:23">
      <c r="A58" s="20"/>
      <c r="B58" s="21"/>
      <c r="C58" s="21"/>
      <c r="D58" s="22"/>
      <c r="E58" s="22"/>
      <c r="F58" s="23"/>
      <c r="H58" s="5"/>
      <c r="I58" s="4"/>
      <c r="J58" s="4"/>
      <c r="K58" s="4"/>
      <c r="L58" s="32"/>
      <c r="M58" s="85"/>
      <c r="N58" s="38"/>
      <c r="O58" s="86"/>
      <c r="P58" s="86"/>
      <c r="Q58" s="86"/>
      <c r="R58" s="87"/>
      <c r="S58" s="88"/>
      <c r="T58" s="87"/>
      <c r="U58" s="89"/>
      <c r="V58" s="87"/>
      <c r="W58" s="28"/>
    </row>
    <row r="59" spans="1:23">
      <c r="A59" s="20"/>
      <c r="B59" s="21"/>
      <c r="C59" s="21"/>
      <c r="D59" s="22"/>
      <c r="E59" s="22"/>
      <c r="F59" s="23"/>
      <c r="H59" s="5"/>
      <c r="I59" s="4"/>
      <c r="J59" s="4"/>
      <c r="K59" s="4"/>
      <c r="L59" s="32"/>
      <c r="M59" s="85"/>
      <c r="N59" s="38"/>
      <c r="O59" s="86"/>
      <c r="P59" s="86"/>
      <c r="Q59" s="86"/>
      <c r="R59" s="87"/>
      <c r="S59" s="88"/>
      <c r="T59" s="87"/>
      <c r="U59" s="89"/>
      <c r="V59" s="87"/>
      <c r="W59" s="28"/>
    </row>
    <row r="60" spans="1:23">
      <c r="A60" s="20"/>
      <c r="B60" s="21"/>
      <c r="C60" s="21"/>
      <c r="D60" s="22"/>
      <c r="E60" s="22"/>
      <c r="F60" s="23"/>
      <c r="H60" s="5"/>
      <c r="I60" s="4"/>
      <c r="J60" s="4"/>
      <c r="K60" s="4"/>
      <c r="L60" s="32"/>
      <c r="M60" s="85"/>
      <c r="N60" s="38"/>
      <c r="O60" s="86"/>
      <c r="P60" s="86"/>
      <c r="Q60" s="86"/>
      <c r="R60" s="87"/>
      <c r="S60" s="88"/>
      <c r="T60" s="87"/>
      <c r="U60" s="89"/>
      <c r="V60" s="87"/>
      <c r="W60" s="28"/>
    </row>
    <row r="61" spans="1:23">
      <c r="A61" s="20"/>
      <c r="B61" s="21"/>
      <c r="C61" s="21"/>
      <c r="D61" s="22"/>
      <c r="E61" s="22"/>
      <c r="F61" s="23"/>
      <c r="H61" s="5"/>
      <c r="I61" s="4"/>
      <c r="J61" s="4"/>
      <c r="K61" s="4"/>
      <c r="L61" s="32"/>
      <c r="M61" s="85"/>
      <c r="N61" s="38"/>
      <c r="O61" s="86"/>
      <c r="P61" s="86"/>
      <c r="Q61" s="86"/>
      <c r="R61" s="87"/>
      <c r="S61" s="88"/>
      <c r="T61" s="87"/>
      <c r="U61" s="89"/>
      <c r="V61" s="87"/>
      <c r="W61" s="28"/>
    </row>
    <row r="62" spans="1:23">
      <c r="A62" s="20"/>
      <c r="B62" s="21"/>
      <c r="C62" s="21"/>
      <c r="D62" s="22"/>
      <c r="E62" s="22"/>
      <c r="F62" s="23"/>
      <c r="H62" s="5"/>
      <c r="I62" s="4"/>
      <c r="J62" s="4"/>
      <c r="K62" s="4"/>
      <c r="L62" s="32"/>
      <c r="M62" s="85"/>
      <c r="N62" s="38"/>
      <c r="O62" s="86"/>
      <c r="P62" s="86"/>
      <c r="Q62" s="86"/>
      <c r="R62" s="87"/>
      <c r="S62" s="88"/>
      <c r="T62" s="87"/>
      <c r="U62" s="89"/>
      <c r="V62" s="87"/>
      <c r="W62" s="28"/>
    </row>
    <row r="63" spans="1:23">
      <c r="A63" s="20"/>
      <c r="B63" s="21"/>
      <c r="C63" s="21"/>
      <c r="D63" s="22"/>
      <c r="E63" s="22"/>
      <c r="F63" s="23"/>
      <c r="H63" s="5"/>
      <c r="I63" s="4"/>
      <c r="J63" s="4"/>
      <c r="K63" s="4"/>
      <c r="L63" s="32"/>
      <c r="M63" s="85"/>
      <c r="N63" s="38"/>
      <c r="O63" s="86"/>
      <c r="P63" s="86"/>
      <c r="Q63" s="86"/>
      <c r="R63" s="87"/>
      <c r="S63" s="88"/>
      <c r="T63" s="87"/>
      <c r="U63" s="89"/>
      <c r="V63" s="87"/>
      <c r="W63" s="28"/>
    </row>
    <row r="64" spans="1:23">
      <c r="A64" s="20"/>
      <c r="B64" s="21"/>
      <c r="C64" s="21"/>
      <c r="D64" s="22"/>
      <c r="E64" s="22"/>
      <c r="F64" s="23"/>
      <c r="H64" s="5"/>
      <c r="I64" s="4"/>
      <c r="J64" s="4"/>
      <c r="K64" s="4"/>
      <c r="L64" s="32"/>
      <c r="M64" s="85"/>
      <c r="N64" s="38"/>
      <c r="O64" s="86"/>
      <c r="P64" s="86"/>
      <c r="Q64" s="86"/>
      <c r="R64" s="87"/>
      <c r="S64" s="88"/>
      <c r="T64" s="87"/>
      <c r="U64" s="89"/>
      <c r="V64" s="87"/>
      <c r="W64" s="28"/>
    </row>
    <row r="65" spans="1:23">
      <c r="A65" s="20"/>
      <c r="B65" s="21"/>
      <c r="C65" s="21"/>
      <c r="D65" s="22"/>
      <c r="E65" s="22"/>
      <c r="F65" s="23"/>
      <c r="H65" s="5"/>
      <c r="I65" s="4"/>
      <c r="J65" s="4"/>
      <c r="K65" s="4"/>
      <c r="L65" s="32"/>
      <c r="M65" s="85"/>
      <c r="N65" s="38"/>
      <c r="O65" s="86"/>
      <c r="P65" s="86"/>
      <c r="Q65" s="86"/>
      <c r="R65" s="87"/>
      <c r="S65" s="88"/>
      <c r="T65" s="87"/>
      <c r="U65" s="89"/>
      <c r="V65" s="87"/>
      <c r="W65" s="28"/>
    </row>
    <row r="66" spans="1:23">
      <c r="A66" s="20"/>
      <c r="B66" s="21"/>
      <c r="C66" s="21"/>
      <c r="D66" s="22"/>
      <c r="E66" s="22"/>
      <c r="F66" s="23"/>
      <c r="H66" s="5"/>
      <c r="I66" s="4"/>
      <c r="J66" s="4"/>
      <c r="K66" s="4"/>
      <c r="L66" s="32"/>
      <c r="M66" s="85"/>
      <c r="N66" s="38"/>
      <c r="O66" s="86"/>
      <c r="P66" s="86"/>
      <c r="Q66" s="86"/>
      <c r="R66" s="87"/>
      <c r="S66" s="88"/>
      <c r="T66" s="87"/>
      <c r="U66" s="89"/>
      <c r="V66" s="87"/>
      <c r="W66" s="28"/>
    </row>
    <row r="67" spans="1:23">
      <c r="A67" s="20"/>
      <c r="B67" s="21"/>
      <c r="C67" s="21"/>
      <c r="D67" s="22"/>
      <c r="E67" s="22"/>
      <c r="F67" s="23"/>
      <c r="H67" s="5"/>
      <c r="I67" s="4"/>
      <c r="J67" s="4"/>
      <c r="K67" s="4"/>
      <c r="L67" s="32"/>
      <c r="M67" s="85"/>
      <c r="N67" s="38"/>
      <c r="O67" s="86"/>
      <c r="P67" s="86"/>
      <c r="Q67" s="86"/>
      <c r="R67" s="87"/>
      <c r="S67" s="88"/>
      <c r="T67" s="87"/>
      <c r="U67" s="89"/>
      <c r="V67" s="87"/>
      <c r="W67" s="28"/>
    </row>
    <row r="68" spans="1:23">
      <c r="A68" s="20"/>
      <c r="B68" s="21"/>
      <c r="C68" s="21"/>
      <c r="D68" s="22"/>
      <c r="E68" s="22"/>
      <c r="F68" s="23"/>
      <c r="H68" s="5"/>
      <c r="I68" s="4"/>
      <c r="J68" s="4"/>
      <c r="K68" s="4"/>
      <c r="L68" s="32"/>
      <c r="M68" s="85"/>
      <c r="N68" s="38"/>
      <c r="O68" s="86"/>
      <c r="P68" s="86"/>
      <c r="Q68" s="86"/>
      <c r="R68" s="87"/>
      <c r="S68" s="88"/>
      <c r="T68" s="87"/>
      <c r="U68" s="89"/>
      <c r="V68" s="87"/>
      <c r="W68" s="28"/>
    </row>
    <row r="69" spans="1:23">
      <c r="A69" s="20"/>
      <c r="B69" s="21"/>
      <c r="C69" s="21"/>
      <c r="D69" s="22"/>
      <c r="E69" s="22"/>
      <c r="F69" s="23"/>
      <c r="H69" s="5"/>
      <c r="I69" s="4"/>
      <c r="J69" s="4"/>
      <c r="K69" s="4"/>
      <c r="L69" s="32"/>
      <c r="M69" s="85"/>
      <c r="N69" s="38"/>
      <c r="O69" s="86"/>
      <c r="P69" s="86"/>
      <c r="Q69" s="86"/>
      <c r="R69" s="87"/>
      <c r="S69" s="88"/>
      <c r="T69" s="87"/>
      <c r="U69" s="89"/>
      <c r="V69" s="87"/>
      <c r="W69" s="28"/>
    </row>
    <row r="70" spans="1:23">
      <c r="A70" s="20"/>
      <c r="B70" s="21"/>
      <c r="C70" s="21"/>
      <c r="D70" s="22"/>
      <c r="E70" s="22"/>
      <c r="F70" s="23"/>
      <c r="H70" s="5"/>
      <c r="I70" s="4"/>
      <c r="J70" s="4"/>
      <c r="K70" s="4"/>
      <c r="L70" s="32"/>
      <c r="M70" s="85"/>
      <c r="N70" s="38"/>
      <c r="O70" s="86"/>
      <c r="P70" s="86"/>
      <c r="Q70" s="86"/>
      <c r="R70" s="87"/>
      <c r="S70" s="88"/>
      <c r="T70" s="87"/>
      <c r="U70" s="89"/>
      <c r="V70" s="87"/>
      <c r="W70" s="28"/>
    </row>
    <row r="71" spans="1:23">
      <c r="A71" s="20"/>
      <c r="B71" s="21"/>
      <c r="C71" s="21"/>
      <c r="D71" s="22"/>
      <c r="E71" s="22"/>
      <c r="F71" s="23"/>
      <c r="H71" s="5"/>
      <c r="I71" s="4"/>
      <c r="J71" s="4"/>
      <c r="K71" s="4"/>
      <c r="L71" s="32"/>
      <c r="M71" s="85"/>
      <c r="N71" s="38"/>
      <c r="O71" s="86"/>
      <c r="P71" s="86"/>
      <c r="Q71" s="86"/>
      <c r="R71" s="87"/>
      <c r="S71" s="88"/>
      <c r="T71" s="87"/>
      <c r="U71" s="89"/>
      <c r="V71" s="87"/>
      <c r="W71" s="28"/>
    </row>
    <row r="72" spans="1:23">
      <c r="A72" s="20"/>
      <c r="B72" s="21"/>
      <c r="C72" s="21"/>
      <c r="D72" s="22"/>
      <c r="E72" s="22"/>
      <c r="F72" s="23"/>
      <c r="H72" s="5"/>
      <c r="I72" s="4"/>
      <c r="J72" s="4"/>
      <c r="K72" s="4"/>
      <c r="L72" s="32"/>
      <c r="M72" s="85"/>
      <c r="N72" s="38"/>
      <c r="O72" s="86"/>
      <c r="P72" s="86"/>
      <c r="Q72" s="86"/>
      <c r="R72" s="87"/>
      <c r="S72" s="88"/>
      <c r="T72" s="87"/>
      <c r="U72" s="89"/>
      <c r="V72" s="87"/>
      <c r="W72" s="28"/>
    </row>
    <row r="73" spans="1:23">
      <c r="A73" s="20"/>
      <c r="B73" s="21"/>
      <c r="C73" s="21"/>
      <c r="D73" s="22"/>
      <c r="E73" s="22"/>
      <c r="F73" s="23"/>
      <c r="H73" s="5"/>
      <c r="I73" s="4"/>
      <c r="J73" s="4"/>
      <c r="K73" s="4"/>
      <c r="L73" s="32"/>
      <c r="M73" s="85"/>
      <c r="N73" s="38"/>
      <c r="O73" s="86"/>
      <c r="P73" s="86"/>
      <c r="Q73" s="86"/>
      <c r="R73" s="87"/>
      <c r="S73" s="88"/>
      <c r="T73" s="87"/>
      <c r="U73" s="89"/>
      <c r="V73" s="87"/>
      <c r="W73" s="28"/>
    </row>
    <row r="74" spans="1:23">
      <c r="A74" s="20"/>
      <c r="B74" s="21"/>
      <c r="C74" s="21"/>
      <c r="D74" s="22"/>
      <c r="E74" s="22"/>
      <c r="F74" s="23"/>
      <c r="H74" s="5"/>
      <c r="I74" s="4"/>
      <c r="J74" s="4"/>
      <c r="K74" s="4"/>
      <c r="L74" s="32"/>
      <c r="M74" s="85"/>
      <c r="N74" s="38"/>
      <c r="O74" s="86"/>
      <c r="P74" s="86"/>
      <c r="Q74" s="86"/>
      <c r="R74" s="87"/>
      <c r="S74" s="88"/>
      <c r="T74" s="87"/>
      <c r="U74" s="89"/>
      <c r="V74" s="87"/>
      <c r="W74" s="28"/>
    </row>
    <row r="75" spans="1:23">
      <c r="A75" s="20"/>
      <c r="B75" s="21"/>
      <c r="C75" s="21"/>
      <c r="D75" s="22"/>
      <c r="E75" s="22"/>
      <c r="F75" s="23"/>
      <c r="H75" s="5"/>
      <c r="I75" s="4"/>
      <c r="J75" s="4"/>
      <c r="K75" s="4"/>
      <c r="L75" s="32"/>
      <c r="M75" s="85"/>
      <c r="N75" s="38"/>
      <c r="O75" s="86"/>
      <c r="P75" s="86"/>
      <c r="Q75" s="86"/>
      <c r="R75" s="87"/>
      <c r="S75" s="88"/>
      <c r="T75" s="87"/>
      <c r="U75" s="89"/>
      <c r="V75" s="87"/>
      <c r="W75" s="28"/>
    </row>
    <row r="76" spans="1:23">
      <c r="A76" s="20"/>
      <c r="B76" s="21"/>
      <c r="C76" s="21"/>
      <c r="D76" s="22"/>
      <c r="E76" s="22"/>
      <c r="F76" s="23"/>
      <c r="H76" s="5"/>
      <c r="I76" s="4"/>
      <c r="J76" s="4"/>
      <c r="K76" s="4"/>
      <c r="L76" s="32"/>
      <c r="M76" s="85"/>
      <c r="N76" s="38"/>
      <c r="O76" s="86"/>
      <c r="P76" s="86"/>
      <c r="Q76" s="86"/>
      <c r="R76" s="87"/>
      <c r="S76" s="88"/>
      <c r="T76" s="87"/>
      <c r="U76" s="89"/>
      <c r="V76" s="87"/>
      <c r="W76" s="28"/>
    </row>
    <row r="77" spans="1:23">
      <c r="A77" s="20"/>
      <c r="B77" s="21"/>
      <c r="C77" s="21"/>
      <c r="D77" s="22"/>
      <c r="E77" s="22"/>
      <c r="F77" s="23"/>
      <c r="H77" s="5"/>
      <c r="I77" s="4"/>
      <c r="J77" s="4"/>
      <c r="K77" s="4"/>
      <c r="L77" s="32"/>
      <c r="M77" s="85"/>
      <c r="N77" s="38"/>
      <c r="O77" s="86"/>
      <c r="P77" s="86"/>
      <c r="Q77" s="86"/>
      <c r="R77" s="87"/>
      <c r="S77" s="88"/>
      <c r="T77" s="87"/>
      <c r="U77" s="89"/>
      <c r="V77" s="87"/>
      <c r="W77" s="28"/>
    </row>
    <row r="78" spans="1:23">
      <c r="A78" s="20"/>
      <c r="B78" s="21"/>
      <c r="C78" s="21"/>
      <c r="D78" s="22"/>
      <c r="E78" s="22"/>
      <c r="F78" s="23"/>
      <c r="H78" s="5"/>
      <c r="I78" s="4"/>
      <c r="J78" s="4"/>
      <c r="K78" s="4"/>
      <c r="L78" s="32"/>
      <c r="M78" s="85"/>
      <c r="N78" s="38"/>
      <c r="O78" s="86"/>
      <c r="P78" s="86"/>
      <c r="Q78" s="86"/>
      <c r="R78" s="87"/>
      <c r="S78" s="88"/>
      <c r="T78" s="87"/>
      <c r="U78" s="89"/>
      <c r="V78" s="87"/>
      <c r="W78" s="28"/>
    </row>
    <row r="79" spans="1:23">
      <c r="A79" s="20"/>
      <c r="B79" s="21"/>
      <c r="C79" s="21"/>
      <c r="D79" s="22"/>
      <c r="E79" s="22"/>
      <c r="F79" s="23"/>
      <c r="H79" s="5"/>
      <c r="I79" s="4"/>
      <c r="J79" s="4"/>
      <c r="K79" s="4"/>
      <c r="L79" s="32"/>
      <c r="M79" s="85"/>
      <c r="N79" s="38"/>
      <c r="O79" s="86"/>
      <c r="P79" s="86"/>
      <c r="Q79" s="86"/>
      <c r="R79" s="87"/>
      <c r="S79" s="88"/>
      <c r="T79" s="87"/>
      <c r="U79" s="89"/>
      <c r="V79" s="87"/>
      <c r="W79" s="28"/>
    </row>
    <row r="80" spans="1:23">
      <c r="A80" s="20"/>
      <c r="B80" s="21"/>
      <c r="C80" s="21"/>
      <c r="D80" s="22"/>
      <c r="E80" s="22"/>
      <c r="F80" s="23"/>
      <c r="H80" s="5"/>
      <c r="I80" s="4"/>
      <c r="J80" s="4"/>
      <c r="K80" s="4"/>
      <c r="L80" s="32"/>
      <c r="M80" s="85"/>
      <c r="N80" s="38"/>
      <c r="O80" s="86"/>
      <c r="P80" s="86"/>
      <c r="Q80" s="86"/>
      <c r="R80" s="87"/>
      <c r="S80" s="88"/>
      <c r="T80" s="87"/>
      <c r="U80" s="89"/>
      <c r="V80" s="87"/>
      <c r="W80" s="28"/>
    </row>
    <row r="81" spans="1:23">
      <c r="A81" s="20"/>
      <c r="B81" s="21"/>
      <c r="C81" s="21"/>
      <c r="D81" s="22"/>
      <c r="E81" s="22"/>
      <c r="F81" s="23"/>
      <c r="H81" s="5"/>
      <c r="I81" s="4"/>
      <c r="J81" s="4"/>
      <c r="K81" s="4"/>
      <c r="L81" s="32"/>
      <c r="M81" s="85"/>
      <c r="N81" s="38"/>
      <c r="O81" s="86"/>
      <c r="P81" s="86"/>
      <c r="Q81" s="86"/>
      <c r="R81" s="87"/>
      <c r="S81" s="88"/>
      <c r="T81" s="87"/>
      <c r="U81" s="89"/>
      <c r="V81" s="87"/>
      <c r="W81" s="28"/>
    </row>
    <row r="82" spans="1:23">
      <c r="A82" s="20"/>
      <c r="B82" s="21"/>
      <c r="C82" s="21"/>
      <c r="D82" s="22"/>
      <c r="E82" s="22"/>
      <c r="F82" s="23"/>
      <c r="H82" s="5"/>
      <c r="I82" s="4"/>
      <c r="J82" s="4"/>
      <c r="K82" s="4"/>
      <c r="L82" s="32"/>
      <c r="M82" s="85"/>
      <c r="N82" s="38"/>
      <c r="O82" s="86"/>
      <c r="P82" s="86"/>
      <c r="Q82" s="86"/>
      <c r="R82" s="87"/>
      <c r="S82" s="88"/>
      <c r="T82" s="87"/>
      <c r="U82" s="89"/>
      <c r="V82" s="87"/>
      <c r="W82" s="28"/>
    </row>
    <row r="83" spans="1:23">
      <c r="A83" s="20"/>
      <c r="B83" s="21"/>
      <c r="C83" s="21"/>
      <c r="D83" s="22"/>
      <c r="E83" s="22"/>
      <c r="F83" s="23"/>
      <c r="H83" s="5"/>
      <c r="I83" s="4"/>
      <c r="J83" s="4"/>
      <c r="K83" s="4"/>
      <c r="L83" s="32"/>
      <c r="M83" s="85"/>
      <c r="N83" s="38"/>
      <c r="O83" s="86"/>
      <c r="P83" s="86"/>
      <c r="Q83" s="86"/>
      <c r="R83" s="87"/>
      <c r="S83" s="88"/>
      <c r="T83" s="87"/>
      <c r="U83" s="89"/>
      <c r="V83" s="87"/>
      <c r="W83" s="28"/>
    </row>
    <row r="84" spans="1:23">
      <c r="A84" s="20"/>
      <c r="B84" s="21"/>
      <c r="C84" s="21"/>
      <c r="D84" s="22"/>
      <c r="E84" s="22"/>
      <c r="F84" s="23"/>
      <c r="H84" s="5"/>
      <c r="I84" s="4"/>
      <c r="J84" s="4"/>
      <c r="K84" s="4"/>
      <c r="L84" s="32"/>
      <c r="M84" s="85"/>
      <c r="N84" s="38"/>
      <c r="O84" s="86"/>
      <c r="P84" s="86"/>
      <c r="Q84" s="86"/>
      <c r="R84" s="87"/>
      <c r="S84" s="88"/>
      <c r="T84" s="87"/>
      <c r="U84" s="89"/>
      <c r="V84" s="87"/>
      <c r="W84" s="28"/>
    </row>
    <row r="85" spans="1:23">
      <c r="A85" s="20"/>
      <c r="B85" s="21"/>
      <c r="C85" s="21"/>
      <c r="D85" s="22"/>
      <c r="E85" s="22"/>
      <c r="F85" s="23"/>
      <c r="H85" s="5"/>
      <c r="I85" s="4"/>
      <c r="J85" s="4"/>
      <c r="K85" s="4"/>
      <c r="L85" s="32"/>
      <c r="M85" s="85"/>
      <c r="N85" s="38"/>
      <c r="O85" s="86"/>
      <c r="P85" s="86"/>
      <c r="Q85" s="86"/>
      <c r="R85" s="87"/>
      <c r="S85" s="88"/>
      <c r="T85" s="87"/>
      <c r="U85" s="89"/>
      <c r="V85" s="87"/>
      <c r="W85" s="28"/>
    </row>
    <row r="86" spans="1:23">
      <c r="A86" s="20"/>
      <c r="B86" s="21"/>
      <c r="C86" s="21"/>
      <c r="D86" s="22"/>
      <c r="E86" s="22"/>
      <c r="F86" s="23"/>
      <c r="H86" s="5"/>
      <c r="I86" s="4"/>
      <c r="J86" s="4"/>
      <c r="K86" s="4"/>
      <c r="L86" s="32"/>
      <c r="M86" s="85"/>
      <c r="N86" s="38"/>
      <c r="O86" s="86"/>
      <c r="P86" s="86"/>
      <c r="Q86" s="86"/>
      <c r="R86" s="87"/>
      <c r="S86" s="88"/>
      <c r="T86" s="87"/>
      <c r="U86" s="89"/>
      <c r="V86" s="87"/>
      <c r="W86" s="28"/>
    </row>
    <row r="87" spans="1:23">
      <c r="A87" s="20"/>
      <c r="B87" s="21"/>
      <c r="C87" s="21"/>
      <c r="D87" s="22"/>
      <c r="E87" s="22"/>
      <c r="F87" s="23"/>
      <c r="H87" s="5"/>
      <c r="I87" s="4"/>
      <c r="J87" s="4"/>
      <c r="K87" s="4"/>
      <c r="L87" s="32"/>
      <c r="M87" s="85"/>
      <c r="N87" s="38"/>
      <c r="O87" s="86"/>
      <c r="P87" s="86"/>
      <c r="Q87" s="86"/>
      <c r="R87" s="87"/>
      <c r="S87" s="88"/>
      <c r="T87" s="87"/>
      <c r="U87" s="89"/>
      <c r="V87" s="87"/>
      <c r="W87" s="28"/>
    </row>
    <row r="88" spans="1:23">
      <c r="A88" s="20"/>
      <c r="B88" s="21"/>
      <c r="C88" s="21"/>
      <c r="D88" s="22"/>
      <c r="E88" s="22"/>
      <c r="F88" s="23"/>
      <c r="H88" s="5"/>
      <c r="I88" s="4"/>
      <c r="J88" s="4"/>
      <c r="K88" s="4"/>
      <c r="L88" s="32"/>
      <c r="M88" s="85"/>
      <c r="N88" s="38"/>
      <c r="O88" s="86"/>
      <c r="P88" s="86"/>
      <c r="Q88" s="86"/>
      <c r="R88" s="87"/>
      <c r="S88" s="88"/>
      <c r="T88" s="87"/>
      <c r="U88" s="89"/>
      <c r="V88" s="87"/>
      <c r="W88" s="28"/>
    </row>
    <row r="89" spans="1:23">
      <c r="A89" s="20"/>
      <c r="B89" s="21"/>
      <c r="C89" s="21"/>
      <c r="D89" s="22"/>
      <c r="E89" s="22"/>
      <c r="F89" s="23"/>
      <c r="H89" s="5"/>
      <c r="I89" s="4"/>
      <c r="J89" s="4"/>
      <c r="K89" s="4"/>
      <c r="L89" s="32"/>
      <c r="M89" s="85"/>
      <c r="N89" s="38"/>
      <c r="O89" s="86"/>
      <c r="P89" s="86"/>
      <c r="Q89" s="86"/>
      <c r="R89" s="87"/>
      <c r="S89" s="88"/>
      <c r="T89" s="87"/>
      <c r="U89" s="89"/>
      <c r="V89" s="87"/>
      <c r="W89" s="28"/>
    </row>
    <row r="90" spans="1:23">
      <c r="A90" s="20"/>
      <c r="B90" s="21"/>
      <c r="C90" s="21"/>
      <c r="D90" s="22"/>
      <c r="E90" s="22"/>
      <c r="F90" s="23"/>
      <c r="H90" s="5"/>
      <c r="I90" s="4"/>
      <c r="J90" s="4"/>
      <c r="K90" s="4"/>
      <c r="L90" s="32"/>
      <c r="M90" s="85"/>
      <c r="N90" s="38"/>
      <c r="O90" s="86"/>
      <c r="P90" s="86"/>
      <c r="Q90" s="86"/>
      <c r="R90" s="87"/>
      <c r="S90" s="88"/>
      <c r="T90" s="87"/>
      <c r="U90" s="89"/>
      <c r="V90" s="87"/>
      <c r="W90" s="28"/>
    </row>
    <row r="91" spans="1:23">
      <c r="A91" s="20"/>
      <c r="B91" s="21"/>
      <c r="C91" s="21"/>
      <c r="D91" s="22"/>
      <c r="E91" s="22"/>
      <c r="F91" s="23"/>
      <c r="H91" s="5"/>
      <c r="I91" s="4"/>
      <c r="J91" s="4"/>
      <c r="K91" s="4"/>
      <c r="L91" s="32"/>
      <c r="M91" s="85"/>
      <c r="N91" s="38"/>
      <c r="O91" s="86"/>
      <c r="P91" s="86"/>
      <c r="Q91" s="86"/>
      <c r="R91" s="87"/>
      <c r="S91" s="88"/>
      <c r="T91" s="87"/>
      <c r="U91" s="89"/>
      <c r="V91" s="87"/>
      <c r="W91" s="28"/>
    </row>
    <row r="92" spans="1:23">
      <c r="A92" s="20"/>
      <c r="B92" s="21"/>
      <c r="C92" s="21"/>
      <c r="D92" s="22"/>
      <c r="E92" s="22"/>
      <c r="F92" s="23"/>
      <c r="H92" s="5"/>
      <c r="I92" s="4"/>
      <c r="J92" s="4"/>
      <c r="K92" s="4"/>
      <c r="L92" s="32"/>
      <c r="M92" s="85"/>
      <c r="N92" s="38"/>
      <c r="O92" s="86"/>
      <c r="P92" s="86"/>
      <c r="Q92" s="86"/>
      <c r="R92" s="87"/>
      <c r="S92" s="88"/>
      <c r="T92" s="87"/>
      <c r="U92" s="89"/>
      <c r="V92" s="87"/>
      <c r="W92" s="28"/>
    </row>
    <row r="93" spans="1:23">
      <c r="A93" s="20"/>
      <c r="B93" s="21"/>
      <c r="C93" s="21"/>
      <c r="D93" s="22"/>
      <c r="E93" s="22"/>
      <c r="F93" s="23"/>
      <c r="H93" s="5"/>
      <c r="I93" s="4"/>
      <c r="J93" s="4"/>
      <c r="K93" s="4"/>
      <c r="L93" s="32"/>
      <c r="M93" s="85"/>
      <c r="N93" s="38"/>
      <c r="O93" s="86"/>
      <c r="P93" s="86"/>
      <c r="Q93" s="86"/>
      <c r="R93" s="87"/>
      <c r="S93" s="88"/>
      <c r="T93" s="87"/>
      <c r="U93" s="89"/>
      <c r="V93" s="87"/>
      <c r="W93" s="28"/>
    </row>
    <row r="94" spans="1:23">
      <c r="A94" s="20"/>
      <c r="B94" s="21"/>
      <c r="C94" s="21"/>
      <c r="D94" s="22"/>
      <c r="E94" s="22"/>
      <c r="F94" s="23"/>
      <c r="H94" s="5"/>
      <c r="I94" s="4"/>
      <c r="J94" s="4"/>
      <c r="K94" s="4"/>
      <c r="L94" s="32"/>
      <c r="M94" s="85"/>
      <c r="N94" s="38"/>
      <c r="O94" s="86"/>
      <c r="P94" s="86"/>
      <c r="Q94" s="86"/>
      <c r="R94" s="87"/>
      <c r="S94" s="88"/>
      <c r="T94" s="87"/>
      <c r="U94" s="89"/>
      <c r="V94" s="87"/>
      <c r="W94" s="28"/>
    </row>
    <row r="95" spans="1:23">
      <c r="A95" s="20"/>
      <c r="B95" s="21"/>
      <c r="C95" s="21"/>
      <c r="D95" s="22"/>
      <c r="E95" s="22"/>
      <c r="F95" s="23"/>
      <c r="H95" s="5"/>
      <c r="I95" s="4"/>
      <c r="J95" s="4"/>
      <c r="K95" s="4"/>
      <c r="L95" s="32"/>
      <c r="M95" s="85"/>
      <c r="N95" s="38"/>
      <c r="O95" s="86"/>
      <c r="P95" s="86"/>
      <c r="Q95" s="86"/>
      <c r="R95" s="87"/>
      <c r="S95" s="88"/>
      <c r="T95" s="87"/>
      <c r="U95" s="89"/>
      <c r="V95" s="87"/>
      <c r="W95" s="28"/>
    </row>
    <row r="96" spans="1:23">
      <c r="A96" s="20"/>
      <c r="B96" s="21"/>
      <c r="C96" s="21"/>
      <c r="D96" s="22"/>
      <c r="E96" s="22"/>
      <c r="F96" s="23"/>
      <c r="H96" s="5"/>
      <c r="I96" s="4"/>
      <c r="J96" s="4"/>
      <c r="K96" s="4"/>
      <c r="L96" s="32"/>
      <c r="M96" s="85"/>
      <c r="N96" s="38"/>
      <c r="O96" s="86"/>
      <c r="P96" s="86"/>
      <c r="Q96" s="86"/>
      <c r="R96" s="87"/>
      <c r="S96" s="88"/>
      <c r="T96" s="87"/>
      <c r="U96" s="89"/>
      <c r="V96" s="87"/>
      <c r="W96" s="28"/>
    </row>
    <row r="97" spans="1:23">
      <c r="A97" s="20"/>
      <c r="B97" s="21"/>
      <c r="C97" s="21"/>
      <c r="D97" s="22"/>
      <c r="E97" s="22"/>
      <c r="F97" s="23"/>
      <c r="H97" s="5"/>
      <c r="I97" s="4"/>
      <c r="J97" s="4"/>
      <c r="K97" s="4"/>
      <c r="L97" s="32"/>
      <c r="M97" s="85"/>
      <c r="N97" s="38"/>
      <c r="O97" s="86"/>
      <c r="P97" s="86"/>
      <c r="Q97" s="86"/>
      <c r="R97" s="87"/>
      <c r="S97" s="88"/>
      <c r="T97" s="87"/>
      <c r="U97" s="89"/>
      <c r="V97" s="87"/>
      <c r="W97" s="28"/>
    </row>
    <row r="98" spans="1:23">
      <c r="A98" s="20"/>
      <c r="B98" s="21"/>
      <c r="C98" s="21"/>
      <c r="D98" s="22"/>
      <c r="E98" s="22"/>
      <c r="F98" s="23"/>
      <c r="H98" s="5"/>
      <c r="I98" s="4"/>
      <c r="J98" s="4"/>
      <c r="K98" s="4"/>
      <c r="L98" s="32"/>
      <c r="M98" s="85"/>
      <c r="N98" s="38"/>
      <c r="O98" s="86"/>
      <c r="P98" s="86"/>
      <c r="Q98" s="86"/>
      <c r="R98" s="87"/>
      <c r="S98" s="88"/>
      <c r="T98" s="87"/>
      <c r="U98" s="89"/>
      <c r="V98" s="87"/>
      <c r="W98" s="28"/>
    </row>
    <row r="99" spans="1:23">
      <c r="A99" s="20"/>
      <c r="B99" s="21"/>
      <c r="C99" s="21"/>
      <c r="D99" s="22"/>
      <c r="E99" s="22"/>
      <c r="F99" s="23"/>
      <c r="H99" s="5"/>
      <c r="I99" s="4"/>
      <c r="J99" s="4"/>
      <c r="K99" s="4"/>
      <c r="L99" s="32"/>
      <c r="M99" s="85"/>
      <c r="N99" s="38"/>
      <c r="O99" s="86"/>
      <c r="P99" s="86"/>
      <c r="Q99" s="86"/>
      <c r="R99" s="87"/>
      <c r="S99" s="88"/>
      <c r="T99" s="87"/>
      <c r="U99" s="89"/>
      <c r="V99" s="87"/>
      <c r="W99" s="28"/>
    </row>
    <row r="100" spans="1:23">
      <c r="A100" s="20"/>
      <c r="B100" s="21"/>
      <c r="C100" s="21"/>
      <c r="D100" s="22"/>
      <c r="E100" s="22"/>
      <c r="F100" s="23"/>
      <c r="H100" s="5"/>
      <c r="I100" s="4"/>
      <c r="J100" s="4"/>
      <c r="K100" s="4"/>
      <c r="L100" s="32"/>
      <c r="M100" s="85"/>
      <c r="N100" s="38"/>
      <c r="O100" s="86"/>
      <c r="P100" s="86"/>
      <c r="Q100" s="86"/>
      <c r="R100" s="87"/>
      <c r="S100" s="88"/>
      <c r="T100" s="87"/>
      <c r="U100" s="89"/>
      <c r="V100" s="87"/>
      <c r="W100" s="28"/>
    </row>
    <row r="101" spans="1:23">
      <c r="A101" s="20"/>
      <c r="B101" s="21"/>
      <c r="C101" s="21"/>
      <c r="D101" s="22"/>
      <c r="E101" s="22"/>
      <c r="F101" s="23"/>
      <c r="H101" s="5"/>
      <c r="I101" s="4"/>
      <c r="J101" s="4"/>
      <c r="K101" s="4"/>
      <c r="L101" s="32"/>
      <c r="M101" s="85"/>
      <c r="N101" s="38"/>
      <c r="O101" s="86"/>
      <c r="P101" s="86"/>
      <c r="Q101" s="86"/>
      <c r="R101" s="87"/>
      <c r="S101" s="88"/>
      <c r="T101" s="87"/>
      <c r="U101" s="89"/>
      <c r="V101" s="87"/>
      <c r="W101" s="28"/>
    </row>
    <row r="102" spans="1:23">
      <c r="A102" s="20"/>
      <c r="B102" s="21"/>
      <c r="C102" s="21"/>
      <c r="D102" s="22"/>
      <c r="E102" s="22"/>
      <c r="F102" s="23"/>
      <c r="H102" s="5"/>
      <c r="I102" s="4"/>
      <c r="J102" s="4"/>
      <c r="K102" s="4"/>
      <c r="L102" s="32"/>
      <c r="M102" s="85"/>
      <c r="N102" s="38"/>
      <c r="O102" s="86"/>
      <c r="P102" s="86"/>
      <c r="Q102" s="86"/>
      <c r="R102" s="87"/>
      <c r="S102" s="88"/>
      <c r="T102" s="87"/>
      <c r="U102" s="89"/>
      <c r="V102" s="87"/>
      <c r="W102" s="28"/>
    </row>
    <row r="103" spans="1:23">
      <c r="A103" s="20"/>
      <c r="B103" s="21"/>
      <c r="C103" s="21"/>
      <c r="D103" s="22"/>
      <c r="E103" s="22"/>
      <c r="F103" s="23"/>
      <c r="H103" s="5"/>
      <c r="I103" s="4"/>
      <c r="J103" s="4"/>
      <c r="K103" s="4"/>
      <c r="L103" s="32"/>
      <c r="M103" s="85"/>
      <c r="N103" s="38"/>
      <c r="O103" s="86"/>
      <c r="P103" s="86"/>
      <c r="Q103" s="86"/>
      <c r="R103" s="87"/>
      <c r="S103" s="88"/>
      <c r="T103" s="87"/>
      <c r="U103" s="89"/>
      <c r="V103" s="87"/>
      <c r="W103" s="28"/>
    </row>
    <row r="104" spans="1:23">
      <c r="A104" s="20"/>
      <c r="B104" s="21"/>
      <c r="C104" s="21"/>
      <c r="D104" s="22"/>
      <c r="E104" s="22"/>
      <c r="F104" s="23"/>
      <c r="H104" s="5"/>
      <c r="I104" s="4"/>
      <c r="J104" s="4"/>
      <c r="K104" s="4"/>
      <c r="L104" s="32"/>
      <c r="M104" s="85"/>
      <c r="N104" s="38"/>
      <c r="O104" s="86"/>
      <c r="P104" s="86"/>
      <c r="Q104" s="86"/>
      <c r="R104" s="87"/>
      <c r="S104" s="88"/>
      <c r="T104" s="87"/>
      <c r="U104" s="89"/>
      <c r="V104" s="87"/>
      <c r="W104" s="28"/>
    </row>
    <row r="105" spans="1:23">
      <c r="A105" s="20"/>
      <c r="B105" s="21"/>
      <c r="C105" s="21"/>
      <c r="D105" s="22"/>
      <c r="E105" s="22"/>
      <c r="F105" s="23"/>
      <c r="H105" s="5"/>
      <c r="I105" s="4"/>
      <c r="J105" s="4"/>
      <c r="K105" s="4"/>
      <c r="L105" s="32"/>
      <c r="M105" s="85"/>
      <c r="N105" s="38"/>
      <c r="O105" s="86"/>
      <c r="P105" s="86"/>
      <c r="Q105" s="86"/>
      <c r="R105" s="87"/>
      <c r="S105" s="88"/>
      <c r="T105" s="87"/>
      <c r="U105" s="89"/>
      <c r="V105" s="87"/>
      <c r="W105" s="28"/>
    </row>
    <row r="106" spans="1:23">
      <c r="A106" s="20"/>
      <c r="B106" s="21"/>
      <c r="C106" s="21"/>
      <c r="D106" s="22"/>
      <c r="E106" s="22"/>
      <c r="F106" s="23"/>
      <c r="H106" s="5"/>
      <c r="I106" s="4"/>
      <c r="J106" s="4"/>
      <c r="K106" s="4"/>
      <c r="L106" s="32"/>
      <c r="M106" s="85"/>
      <c r="N106" s="38"/>
      <c r="O106" s="86"/>
      <c r="P106" s="86"/>
      <c r="Q106" s="86"/>
      <c r="R106" s="87"/>
      <c r="S106" s="88"/>
      <c r="T106" s="87"/>
      <c r="U106" s="89"/>
      <c r="V106" s="87"/>
      <c r="W106" s="28"/>
    </row>
    <row r="107" spans="1:23">
      <c r="A107" s="20"/>
      <c r="B107" s="21"/>
      <c r="C107" s="21"/>
      <c r="D107" s="22"/>
      <c r="E107" s="22"/>
      <c r="F107" s="23"/>
      <c r="H107" s="5"/>
      <c r="I107" s="4"/>
      <c r="J107" s="4"/>
      <c r="K107" s="4"/>
      <c r="L107" s="32"/>
      <c r="M107" s="85"/>
      <c r="N107" s="38"/>
      <c r="O107" s="86"/>
      <c r="P107" s="86"/>
      <c r="Q107" s="86"/>
      <c r="R107" s="87"/>
      <c r="S107" s="88"/>
      <c r="T107" s="87"/>
      <c r="U107" s="89"/>
      <c r="V107" s="87"/>
      <c r="W107" s="28"/>
    </row>
    <row r="108" spans="1:23">
      <c r="A108" s="20"/>
      <c r="B108" s="21"/>
      <c r="C108" s="21"/>
      <c r="D108" s="22"/>
      <c r="E108" s="22"/>
      <c r="F108" s="23"/>
      <c r="H108" s="5"/>
      <c r="I108" s="4"/>
      <c r="J108" s="4"/>
      <c r="K108" s="4"/>
      <c r="L108" s="32"/>
      <c r="M108" s="85"/>
      <c r="N108" s="38"/>
      <c r="O108" s="86"/>
      <c r="P108" s="86"/>
      <c r="Q108" s="86"/>
      <c r="R108" s="87"/>
      <c r="S108" s="88"/>
      <c r="T108" s="87"/>
      <c r="U108" s="89"/>
      <c r="V108" s="87"/>
      <c r="W108" s="28"/>
    </row>
    <row r="109" spans="1:23">
      <c r="A109" s="20"/>
      <c r="B109" s="21"/>
      <c r="C109" s="21"/>
      <c r="D109" s="22"/>
      <c r="E109" s="22"/>
      <c r="F109" s="23"/>
      <c r="H109" s="5"/>
      <c r="I109" s="4"/>
      <c r="J109" s="4"/>
      <c r="K109" s="4"/>
      <c r="L109" s="32"/>
      <c r="M109" s="85"/>
      <c r="N109" s="38"/>
      <c r="O109" s="86"/>
      <c r="P109" s="86"/>
      <c r="Q109" s="86"/>
      <c r="R109" s="87"/>
      <c r="S109" s="88"/>
      <c r="T109" s="87"/>
      <c r="U109" s="89"/>
      <c r="V109" s="87"/>
      <c r="W109" s="28"/>
    </row>
    <row r="110" spans="1:23">
      <c r="A110" s="20"/>
      <c r="B110" s="21"/>
      <c r="C110" s="21"/>
      <c r="D110" s="22"/>
      <c r="E110" s="22"/>
      <c r="F110" s="23"/>
      <c r="H110" s="5"/>
      <c r="I110" s="4"/>
      <c r="J110" s="4"/>
      <c r="K110" s="4"/>
      <c r="L110" s="32"/>
      <c r="M110" s="85"/>
      <c r="N110" s="38"/>
      <c r="O110" s="86"/>
      <c r="P110" s="86"/>
      <c r="Q110" s="86"/>
      <c r="R110" s="87"/>
      <c r="S110" s="88"/>
      <c r="T110" s="87"/>
      <c r="U110" s="89"/>
      <c r="V110" s="87"/>
      <c r="W110" s="28"/>
    </row>
    <row r="111" spans="1:23">
      <c r="A111" s="20"/>
      <c r="B111" s="21"/>
      <c r="C111" s="21"/>
      <c r="D111" s="22"/>
      <c r="E111" s="22"/>
      <c r="F111" s="23"/>
      <c r="H111" s="5"/>
      <c r="I111" s="4"/>
      <c r="J111" s="4"/>
      <c r="K111" s="4"/>
      <c r="L111" s="32"/>
      <c r="M111" s="85"/>
      <c r="N111" s="38"/>
      <c r="O111" s="86"/>
      <c r="P111" s="86"/>
      <c r="Q111" s="86"/>
      <c r="R111" s="87"/>
      <c r="S111" s="88"/>
      <c r="T111" s="87"/>
      <c r="U111" s="89"/>
      <c r="V111" s="87"/>
      <c r="W111" s="28"/>
    </row>
    <row r="112" spans="1:23">
      <c r="A112" s="20"/>
      <c r="B112" s="21"/>
      <c r="C112" s="21"/>
      <c r="D112" s="22"/>
      <c r="E112" s="22"/>
      <c r="F112" s="23"/>
      <c r="H112" s="5"/>
      <c r="I112" s="4"/>
      <c r="J112" s="4"/>
      <c r="K112" s="4"/>
      <c r="L112" s="32"/>
      <c r="M112" s="85"/>
      <c r="N112" s="38"/>
      <c r="O112" s="86"/>
      <c r="P112" s="86"/>
      <c r="Q112" s="86"/>
      <c r="R112" s="87"/>
      <c r="S112" s="88"/>
      <c r="T112" s="87"/>
      <c r="U112" s="89"/>
      <c r="V112" s="87"/>
      <c r="W112" s="28"/>
    </row>
    <row r="113" spans="1:23">
      <c r="A113" s="20"/>
      <c r="B113" s="21"/>
      <c r="C113" s="21"/>
      <c r="D113" s="22"/>
      <c r="E113" s="22"/>
      <c r="F113" s="23"/>
      <c r="H113" s="5"/>
      <c r="I113" s="4"/>
      <c r="J113" s="4"/>
      <c r="K113" s="4"/>
      <c r="L113" s="32"/>
      <c r="M113" s="85"/>
      <c r="N113" s="38"/>
      <c r="O113" s="86"/>
      <c r="P113" s="86"/>
      <c r="Q113" s="86"/>
      <c r="R113" s="87"/>
      <c r="S113" s="88"/>
      <c r="T113" s="87"/>
      <c r="U113" s="89"/>
      <c r="V113" s="87"/>
      <c r="W113" s="28"/>
    </row>
    <row r="114" spans="1:23">
      <c r="A114" s="20"/>
      <c r="B114" s="21"/>
      <c r="C114" s="21"/>
      <c r="D114" s="22"/>
      <c r="E114" s="22"/>
      <c r="F114" s="23"/>
      <c r="H114" s="5"/>
      <c r="I114" s="4"/>
      <c r="J114" s="4"/>
      <c r="K114" s="4"/>
      <c r="L114" s="32"/>
      <c r="M114" s="85"/>
      <c r="N114" s="38"/>
      <c r="O114" s="86"/>
      <c r="P114" s="86"/>
      <c r="Q114" s="86"/>
      <c r="R114" s="87"/>
      <c r="S114" s="88"/>
      <c r="T114" s="87"/>
      <c r="U114" s="89"/>
      <c r="V114" s="87"/>
      <c r="W114" s="28"/>
    </row>
    <row r="115" spans="1:23">
      <c r="A115" s="20"/>
      <c r="B115" s="21"/>
      <c r="C115" s="21"/>
      <c r="D115" s="22"/>
      <c r="E115" s="22"/>
      <c r="F115" s="23"/>
      <c r="H115" s="5"/>
      <c r="I115" s="4"/>
      <c r="J115" s="4"/>
      <c r="K115" s="4"/>
      <c r="L115" s="32"/>
      <c r="M115" s="85"/>
      <c r="N115" s="38"/>
      <c r="O115" s="86"/>
      <c r="P115" s="86"/>
      <c r="Q115" s="86"/>
      <c r="R115" s="87"/>
      <c r="S115" s="88"/>
      <c r="T115" s="87"/>
      <c r="U115" s="89"/>
      <c r="V115" s="87"/>
      <c r="W115" s="28"/>
    </row>
    <row r="116" spans="1:23">
      <c r="A116" s="20"/>
      <c r="B116" s="21"/>
      <c r="C116" s="21"/>
      <c r="D116" s="22"/>
      <c r="E116" s="22"/>
      <c r="F116" s="23"/>
      <c r="H116" s="5"/>
      <c r="I116" s="4"/>
      <c r="J116" s="4"/>
      <c r="K116" s="4"/>
      <c r="L116" s="32"/>
      <c r="M116" s="85"/>
      <c r="N116" s="38"/>
      <c r="O116" s="86"/>
      <c r="P116" s="86"/>
      <c r="Q116" s="86"/>
      <c r="R116" s="87"/>
      <c r="S116" s="88"/>
      <c r="T116" s="87"/>
      <c r="U116" s="89"/>
      <c r="V116" s="87"/>
      <c r="W116" s="28"/>
    </row>
    <row r="117" spans="1:23">
      <c r="A117" s="20"/>
      <c r="B117" s="21"/>
      <c r="C117" s="21"/>
      <c r="D117" s="22"/>
      <c r="E117" s="22"/>
      <c r="F117" s="23"/>
      <c r="H117" s="5"/>
      <c r="I117" s="4"/>
      <c r="J117" s="4"/>
      <c r="K117" s="4"/>
      <c r="L117" s="32"/>
      <c r="M117" s="85"/>
      <c r="N117" s="38"/>
      <c r="O117" s="86"/>
      <c r="P117" s="86"/>
      <c r="Q117" s="86"/>
      <c r="R117" s="87"/>
      <c r="S117" s="88"/>
      <c r="T117" s="87"/>
      <c r="U117" s="89"/>
      <c r="V117" s="87"/>
      <c r="W117" s="28"/>
    </row>
    <row r="118" spans="1:23">
      <c r="A118" s="20"/>
      <c r="B118" s="21"/>
      <c r="C118" s="21"/>
      <c r="D118" s="22"/>
      <c r="E118" s="22"/>
      <c r="F118" s="23"/>
      <c r="H118" s="5"/>
      <c r="I118" s="4"/>
      <c r="J118" s="4"/>
      <c r="K118" s="4"/>
      <c r="L118" s="32"/>
      <c r="M118" s="85"/>
      <c r="N118" s="38"/>
      <c r="O118" s="86"/>
      <c r="P118" s="86"/>
      <c r="Q118" s="86"/>
      <c r="R118" s="87"/>
      <c r="S118" s="88"/>
      <c r="T118" s="87"/>
      <c r="U118" s="89"/>
      <c r="V118" s="87"/>
      <c r="W118" s="28"/>
    </row>
    <row r="119" spans="1:23">
      <c r="A119" s="20"/>
      <c r="B119" s="21"/>
      <c r="C119" s="21"/>
      <c r="D119" s="22"/>
      <c r="E119" s="22"/>
      <c r="F119" s="23"/>
      <c r="H119" s="5"/>
      <c r="I119" s="4"/>
      <c r="J119" s="4"/>
      <c r="K119" s="4"/>
      <c r="L119" s="32"/>
      <c r="M119" s="85"/>
      <c r="N119" s="38"/>
      <c r="O119" s="86"/>
      <c r="P119" s="86"/>
      <c r="Q119" s="86"/>
      <c r="R119" s="87"/>
      <c r="S119" s="88"/>
      <c r="T119" s="87"/>
      <c r="U119" s="89"/>
      <c r="V119" s="87"/>
      <c r="W119" s="28"/>
    </row>
    <row r="120" spans="1:23">
      <c r="A120" s="20"/>
      <c r="B120" s="21"/>
      <c r="C120" s="21"/>
      <c r="D120" s="22"/>
      <c r="E120" s="22"/>
      <c r="F120" s="23"/>
      <c r="H120" s="5"/>
      <c r="I120" s="4"/>
      <c r="J120" s="4"/>
      <c r="K120" s="4"/>
      <c r="L120" s="32"/>
      <c r="M120" s="85"/>
      <c r="N120" s="38"/>
      <c r="O120" s="86"/>
      <c r="P120" s="86"/>
      <c r="Q120" s="86"/>
      <c r="R120" s="87"/>
      <c r="S120" s="88"/>
      <c r="T120" s="87"/>
      <c r="U120" s="89"/>
      <c r="V120" s="87"/>
      <c r="W120" s="28"/>
    </row>
    <row r="121" spans="1:23">
      <c r="A121" s="20"/>
      <c r="B121" s="21"/>
      <c r="C121" s="21"/>
      <c r="D121" s="22"/>
      <c r="E121" s="22"/>
      <c r="F121" s="23"/>
      <c r="H121" s="5"/>
      <c r="I121" s="4"/>
      <c r="J121" s="4"/>
      <c r="K121" s="4"/>
      <c r="L121" s="32"/>
      <c r="M121" s="85"/>
      <c r="N121" s="38"/>
      <c r="O121" s="86"/>
      <c r="P121" s="86"/>
      <c r="Q121" s="86"/>
      <c r="R121" s="87"/>
      <c r="S121" s="88"/>
      <c r="T121" s="87"/>
      <c r="U121" s="89"/>
      <c r="V121" s="87"/>
      <c r="W121" s="28"/>
    </row>
    <row r="122" spans="1:23">
      <c r="A122" s="20"/>
      <c r="B122" s="21"/>
      <c r="C122" s="21"/>
      <c r="D122" s="22"/>
      <c r="E122" s="22"/>
      <c r="F122" s="23"/>
      <c r="H122" s="5"/>
      <c r="I122" s="4"/>
      <c r="J122" s="4"/>
      <c r="K122" s="4"/>
      <c r="L122" s="32"/>
      <c r="M122" s="85"/>
      <c r="N122" s="38"/>
      <c r="O122" s="86"/>
      <c r="P122" s="86"/>
      <c r="Q122" s="86"/>
      <c r="R122" s="87"/>
      <c r="S122" s="88"/>
      <c r="T122" s="87"/>
      <c r="U122" s="89"/>
      <c r="V122" s="87"/>
      <c r="W122" s="28"/>
    </row>
    <row r="123" spans="1:23">
      <c r="A123" s="20"/>
      <c r="B123" s="21"/>
      <c r="C123" s="21"/>
      <c r="D123" s="22"/>
      <c r="E123" s="22"/>
      <c r="F123" s="23"/>
      <c r="H123" s="5"/>
      <c r="I123" s="4"/>
      <c r="J123" s="4"/>
      <c r="K123" s="4"/>
      <c r="L123" s="32"/>
      <c r="M123" s="85"/>
      <c r="N123" s="38"/>
      <c r="O123" s="86"/>
      <c r="P123" s="86"/>
      <c r="Q123" s="86"/>
      <c r="R123" s="87"/>
      <c r="S123" s="88"/>
      <c r="T123" s="87"/>
      <c r="U123" s="89"/>
      <c r="V123" s="87"/>
      <c r="W123" s="28"/>
    </row>
    <row r="124" spans="1:23">
      <c r="A124" s="20"/>
      <c r="B124" s="21"/>
      <c r="C124" s="21"/>
      <c r="D124" s="22"/>
      <c r="E124" s="22"/>
      <c r="F124" s="23"/>
      <c r="H124" s="5"/>
      <c r="I124" s="4"/>
      <c r="J124" s="4"/>
      <c r="K124" s="4"/>
      <c r="L124" s="32"/>
      <c r="M124" s="85"/>
      <c r="N124" s="38"/>
      <c r="O124" s="86"/>
      <c r="P124" s="86"/>
      <c r="Q124" s="86"/>
      <c r="R124" s="87"/>
      <c r="S124" s="88"/>
      <c r="T124" s="87"/>
      <c r="U124" s="89"/>
      <c r="V124" s="87"/>
      <c r="W124" s="28"/>
    </row>
    <row r="125" spans="1:23">
      <c r="A125" s="15"/>
      <c r="B125" s="16"/>
      <c r="C125" s="15"/>
      <c r="D125" s="18"/>
      <c r="E125" s="18"/>
      <c r="F125" s="19"/>
      <c r="H125" s="5"/>
      <c r="I125" s="4"/>
      <c r="J125" s="4"/>
      <c r="K125" s="4"/>
      <c r="L125" s="32"/>
      <c r="M125" s="85"/>
      <c r="N125" s="38"/>
      <c r="O125" s="86"/>
      <c r="P125" s="86"/>
      <c r="Q125" s="86"/>
      <c r="R125" s="87"/>
      <c r="S125" s="88"/>
      <c r="T125" s="87"/>
      <c r="U125" s="89"/>
      <c r="V125" s="87"/>
      <c r="W125" s="28"/>
    </row>
    <row r="126" spans="1:23">
      <c r="A126" s="15"/>
      <c r="B126" s="15"/>
      <c r="C126" s="15"/>
      <c r="D126" s="18"/>
      <c r="E126" s="18"/>
      <c r="F126" s="19"/>
      <c r="H126" s="5"/>
      <c r="I126" s="4"/>
      <c r="J126" s="4"/>
      <c r="K126" s="4"/>
      <c r="L126" s="32"/>
      <c r="M126" s="85"/>
      <c r="N126" s="38"/>
      <c r="O126" s="86"/>
      <c r="P126" s="86"/>
      <c r="Q126" s="86"/>
      <c r="R126" s="87"/>
      <c r="S126" s="88"/>
      <c r="T126" s="87"/>
      <c r="U126" s="89"/>
      <c r="V126" s="87"/>
      <c r="W126" s="28"/>
    </row>
    <row r="127" spans="1:23">
      <c r="A127" s="20"/>
      <c r="B127" s="21"/>
      <c r="C127" s="21"/>
      <c r="D127" s="22"/>
      <c r="E127" s="22"/>
      <c r="F127" s="23"/>
      <c r="H127" s="5"/>
      <c r="I127" s="4"/>
      <c r="J127" s="4"/>
      <c r="K127" s="4"/>
      <c r="L127" s="32"/>
      <c r="M127" s="85"/>
      <c r="N127" s="38"/>
      <c r="O127" s="86"/>
      <c r="P127" s="86"/>
      <c r="Q127" s="86"/>
      <c r="R127" s="87"/>
      <c r="S127" s="88"/>
      <c r="T127" s="87"/>
      <c r="U127" s="89"/>
      <c r="V127" s="87"/>
      <c r="W127" s="28"/>
    </row>
    <row r="128" spans="1:23">
      <c r="A128" s="20"/>
      <c r="B128" s="21"/>
      <c r="C128" s="21"/>
      <c r="D128" s="22"/>
      <c r="E128" s="22"/>
      <c r="F128" s="23"/>
      <c r="H128" s="5"/>
      <c r="I128" s="4"/>
      <c r="J128" s="4"/>
      <c r="K128" s="4"/>
      <c r="L128" s="32"/>
      <c r="M128" s="85"/>
      <c r="N128" s="38"/>
      <c r="O128" s="86"/>
      <c r="P128" s="86"/>
      <c r="Q128" s="86"/>
      <c r="R128" s="87"/>
      <c r="S128" s="88"/>
      <c r="T128" s="87"/>
      <c r="U128" s="89"/>
      <c r="V128" s="87"/>
      <c r="W128" s="28"/>
    </row>
    <row r="129" spans="1:23">
      <c r="A129" s="20"/>
      <c r="B129" s="21"/>
      <c r="C129" s="21"/>
      <c r="D129" s="22"/>
      <c r="E129" s="22"/>
      <c r="F129" s="23"/>
      <c r="H129" s="5"/>
      <c r="I129" s="4"/>
      <c r="J129" s="4"/>
      <c r="K129" s="4"/>
      <c r="L129" s="32"/>
      <c r="M129" s="85"/>
      <c r="N129" s="38"/>
      <c r="O129" s="86"/>
      <c r="P129" s="86"/>
      <c r="Q129" s="86"/>
      <c r="R129" s="87"/>
      <c r="S129" s="88"/>
      <c r="T129" s="87"/>
      <c r="U129" s="89"/>
      <c r="V129" s="87"/>
      <c r="W129" s="28"/>
    </row>
    <row r="130" spans="1:23">
      <c r="A130" s="20"/>
      <c r="B130" s="21"/>
      <c r="C130" s="21"/>
      <c r="D130" s="22"/>
      <c r="E130" s="22"/>
      <c r="F130" s="23"/>
      <c r="H130" s="5"/>
      <c r="I130" s="4"/>
      <c r="J130" s="4"/>
      <c r="K130" s="4"/>
      <c r="L130" s="32"/>
      <c r="M130" s="85"/>
      <c r="N130" s="38"/>
      <c r="O130" s="86"/>
      <c r="P130" s="86"/>
      <c r="Q130" s="86"/>
      <c r="R130" s="87"/>
      <c r="S130" s="88"/>
      <c r="T130" s="87"/>
      <c r="U130" s="89"/>
      <c r="V130" s="87"/>
      <c r="W130" s="28"/>
    </row>
    <row r="131" spans="1:23">
      <c r="A131" s="20"/>
      <c r="B131" s="21"/>
      <c r="C131" s="21"/>
      <c r="D131" s="22"/>
      <c r="E131" s="22"/>
      <c r="F131" s="23"/>
      <c r="H131" s="5"/>
      <c r="I131" s="4"/>
      <c r="J131" s="4"/>
      <c r="K131" s="4"/>
      <c r="L131" s="32"/>
      <c r="M131" s="85"/>
      <c r="N131" s="38"/>
      <c r="O131" s="86"/>
      <c r="P131" s="86"/>
      <c r="Q131" s="86"/>
      <c r="R131" s="87"/>
      <c r="S131" s="88"/>
      <c r="T131" s="87"/>
      <c r="U131" s="89"/>
      <c r="V131" s="87"/>
      <c r="W131" s="28"/>
    </row>
    <row r="132" spans="1:23">
      <c r="A132" s="20"/>
      <c r="B132" s="21"/>
      <c r="C132" s="21"/>
      <c r="D132" s="22"/>
      <c r="E132" s="22"/>
      <c r="F132" s="23"/>
      <c r="H132" s="5"/>
      <c r="I132" s="4"/>
      <c r="J132" s="4"/>
      <c r="K132" s="4"/>
      <c r="L132" s="32"/>
      <c r="M132" s="85"/>
      <c r="N132" s="38"/>
      <c r="O132" s="86"/>
      <c r="P132" s="86"/>
      <c r="Q132" s="86"/>
      <c r="R132" s="87"/>
      <c r="S132" s="88"/>
      <c r="T132" s="87"/>
      <c r="U132" s="89"/>
      <c r="V132" s="87"/>
      <c r="W132" s="28"/>
    </row>
    <row r="133" spans="1:23">
      <c r="A133" s="20"/>
      <c r="B133" s="21"/>
      <c r="C133" s="21"/>
      <c r="D133" s="22"/>
      <c r="E133" s="22"/>
      <c r="F133" s="23"/>
      <c r="H133" s="5"/>
      <c r="I133" s="4"/>
      <c r="J133" s="4"/>
      <c r="K133" s="4"/>
      <c r="L133" s="32"/>
      <c r="M133" s="85"/>
      <c r="N133" s="38"/>
      <c r="O133" s="86"/>
      <c r="P133" s="86"/>
      <c r="Q133" s="86"/>
      <c r="R133" s="87"/>
      <c r="S133" s="88"/>
      <c r="T133" s="87"/>
      <c r="U133" s="89"/>
      <c r="V133" s="87"/>
      <c r="W133" s="28"/>
    </row>
    <row r="134" spans="1:23">
      <c r="A134" s="20"/>
      <c r="B134" s="21"/>
      <c r="C134" s="21"/>
      <c r="D134" s="22"/>
      <c r="E134" s="22"/>
      <c r="F134" s="23"/>
      <c r="H134" s="5"/>
      <c r="I134" s="4"/>
      <c r="J134" s="4"/>
      <c r="K134" s="4"/>
      <c r="L134" s="32"/>
      <c r="M134" s="85"/>
      <c r="N134" s="38"/>
      <c r="O134" s="86"/>
      <c r="P134" s="86"/>
      <c r="Q134" s="86"/>
      <c r="R134" s="87"/>
      <c r="S134" s="88"/>
      <c r="T134" s="87"/>
      <c r="U134" s="89"/>
      <c r="V134" s="87"/>
      <c r="W134" s="28"/>
    </row>
    <row r="135" spans="1:23">
      <c r="A135" s="20"/>
      <c r="B135" s="21"/>
      <c r="C135" s="21"/>
      <c r="D135" s="22"/>
      <c r="E135" s="22"/>
      <c r="F135" s="23"/>
      <c r="H135" s="5"/>
      <c r="I135" s="4"/>
      <c r="J135" s="4"/>
      <c r="K135" s="4"/>
      <c r="L135" s="32"/>
      <c r="M135" s="85"/>
      <c r="N135" s="38"/>
      <c r="O135" s="86"/>
      <c r="P135" s="86"/>
      <c r="Q135" s="86"/>
      <c r="R135" s="87"/>
      <c r="S135" s="88"/>
      <c r="T135" s="87"/>
      <c r="U135" s="89"/>
      <c r="V135" s="87"/>
      <c r="W135" s="28"/>
    </row>
    <row r="136" spans="1:23">
      <c r="A136" s="20"/>
      <c r="B136" s="21"/>
      <c r="C136" s="21"/>
      <c r="D136" s="22"/>
      <c r="E136" s="22"/>
      <c r="F136" s="23"/>
      <c r="H136" s="5"/>
      <c r="I136" s="4"/>
      <c r="J136" s="4"/>
      <c r="K136" s="4"/>
      <c r="L136" s="32"/>
      <c r="M136" s="85"/>
      <c r="N136" s="38"/>
      <c r="O136" s="86"/>
      <c r="P136" s="86"/>
      <c r="Q136" s="86"/>
      <c r="R136" s="87"/>
      <c r="S136" s="88"/>
      <c r="T136" s="87"/>
      <c r="U136" s="89"/>
      <c r="V136" s="87"/>
      <c r="W136" s="28"/>
    </row>
    <row r="137" spans="1:23">
      <c r="A137" s="20"/>
      <c r="B137" s="21"/>
      <c r="C137" s="21"/>
      <c r="D137" s="22"/>
      <c r="E137" s="22"/>
      <c r="F137" s="23"/>
      <c r="H137" s="5"/>
      <c r="I137" s="4"/>
      <c r="J137" s="4"/>
      <c r="K137" s="4"/>
      <c r="L137" s="32"/>
      <c r="M137" s="85"/>
      <c r="N137" s="38"/>
      <c r="O137" s="86"/>
      <c r="P137" s="86"/>
      <c r="Q137" s="86"/>
      <c r="R137" s="87"/>
      <c r="S137" s="88"/>
      <c r="T137" s="87"/>
      <c r="U137" s="89"/>
      <c r="V137" s="87"/>
      <c r="W137" s="28"/>
    </row>
    <row r="138" spans="1:23">
      <c r="A138" s="20"/>
      <c r="B138" s="21"/>
      <c r="C138" s="21"/>
      <c r="D138" s="22"/>
      <c r="E138" s="22"/>
      <c r="F138" s="23"/>
      <c r="H138" s="5"/>
      <c r="I138" s="4"/>
      <c r="J138" s="4"/>
      <c r="K138" s="4"/>
      <c r="L138" s="32"/>
      <c r="M138" s="85"/>
      <c r="N138" s="38"/>
      <c r="O138" s="86"/>
      <c r="P138" s="86"/>
      <c r="Q138" s="86"/>
      <c r="R138" s="87"/>
      <c r="S138" s="88"/>
      <c r="T138" s="87"/>
      <c r="U138" s="89"/>
      <c r="V138" s="87"/>
      <c r="W138" s="28"/>
    </row>
    <row r="139" spans="1:23">
      <c r="A139" s="20"/>
      <c r="B139" s="21"/>
      <c r="C139" s="21"/>
      <c r="D139" s="22"/>
      <c r="E139" s="22"/>
      <c r="F139" s="23"/>
      <c r="H139" s="5"/>
      <c r="I139" s="4"/>
      <c r="J139" s="4"/>
      <c r="K139" s="4"/>
      <c r="L139" s="32"/>
      <c r="M139" s="85"/>
      <c r="N139" s="38"/>
      <c r="O139" s="86"/>
      <c r="P139" s="86"/>
      <c r="Q139" s="86"/>
      <c r="R139" s="87"/>
      <c r="S139" s="88"/>
      <c r="T139" s="87"/>
      <c r="U139" s="89"/>
      <c r="V139" s="87"/>
      <c r="W139" s="28"/>
    </row>
    <row r="140" spans="1:23">
      <c r="A140" s="20"/>
      <c r="B140" s="21"/>
      <c r="C140" s="21"/>
      <c r="D140" s="22"/>
      <c r="E140" s="22"/>
      <c r="F140" s="23"/>
      <c r="H140" s="5"/>
      <c r="I140" s="4"/>
      <c r="J140" s="4"/>
      <c r="K140" s="4"/>
      <c r="L140" s="32"/>
      <c r="M140" s="85"/>
      <c r="N140" s="38"/>
      <c r="O140" s="86"/>
      <c r="P140" s="86"/>
      <c r="Q140" s="86"/>
      <c r="R140" s="87"/>
      <c r="S140" s="88"/>
      <c r="T140" s="87"/>
      <c r="U140" s="89"/>
      <c r="V140" s="87"/>
      <c r="W140" s="28"/>
    </row>
    <row r="141" spans="1:23">
      <c r="A141" s="20"/>
      <c r="B141" s="21"/>
      <c r="C141" s="21"/>
      <c r="D141" s="22"/>
      <c r="E141" s="22"/>
      <c r="F141" s="23"/>
      <c r="H141" s="5"/>
      <c r="I141" s="4"/>
      <c r="J141" s="4"/>
      <c r="K141" s="4"/>
      <c r="L141" s="32"/>
      <c r="M141" s="85"/>
      <c r="N141" s="38"/>
      <c r="O141" s="86"/>
      <c r="P141" s="86"/>
      <c r="Q141" s="86"/>
      <c r="R141" s="87"/>
      <c r="S141" s="88"/>
      <c r="T141" s="87"/>
      <c r="U141" s="89"/>
      <c r="V141" s="87"/>
      <c r="W141" s="28"/>
    </row>
    <row r="142" spans="1:23">
      <c r="A142" s="20"/>
      <c r="B142" s="21"/>
      <c r="C142" s="21"/>
      <c r="D142" s="22"/>
      <c r="E142" s="22"/>
      <c r="F142" s="23"/>
      <c r="H142" s="5"/>
      <c r="I142" s="4"/>
      <c r="J142" s="4"/>
      <c r="K142" s="4"/>
      <c r="L142" s="32"/>
      <c r="M142" s="85"/>
      <c r="N142" s="38"/>
      <c r="O142" s="86"/>
      <c r="P142" s="86"/>
      <c r="Q142" s="86"/>
      <c r="R142" s="87"/>
      <c r="S142" s="88"/>
      <c r="T142" s="87"/>
      <c r="U142" s="89"/>
      <c r="V142" s="87"/>
      <c r="W142" s="28"/>
    </row>
    <row r="143" spans="1:23">
      <c r="A143" s="20"/>
      <c r="B143" s="21"/>
      <c r="C143" s="21"/>
      <c r="D143" s="22"/>
      <c r="E143" s="22"/>
      <c r="F143" s="23"/>
      <c r="H143" s="5"/>
      <c r="I143" s="4"/>
      <c r="J143" s="4"/>
      <c r="K143" s="4"/>
      <c r="L143" s="32"/>
      <c r="M143" s="85"/>
      <c r="N143" s="38"/>
      <c r="O143" s="86"/>
      <c r="P143" s="86"/>
      <c r="Q143" s="86"/>
      <c r="R143" s="87"/>
      <c r="S143" s="88"/>
      <c r="T143" s="87"/>
      <c r="U143" s="89"/>
      <c r="V143" s="87"/>
      <c r="W143" s="28"/>
    </row>
    <row r="144" spans="1:23">
      <c r="A144" s="20"/>
      <c r="B144" s="21"/>
      <c r="C144" s="21"/>
      <c r="D144" s="22"/>
      <c r="E144" s="22"/>
      <c r="F144" s="23"/>
      <c r="H144" s="5"/>
      <c r="I144" s="4"/>
      <c r="J144" s="4"/>
      <c r="K144" s="4"/>
      <c r="L144" s="32"/>
      <c r="M144" s="85"/>
      <c r="N144" s="38"/>
      <c r="O144" s="86"/>
      <c r="P144" s="86"/>
      <c r="Q144" s="86"/>
      <c r="R144" s="87"/>
      <c r="S144" s="88"/>
      <c r="T144" s="87"/>
      <c r="U144" s="89"/>
      <c r="V144" s="87"/>
      <c r="W144" s="28"/>
    </row>
    <row r="145" spans="1:23">
      <c r="A145" s="20"/>
      <c r="B145" s="21"/>
      <c r="C145" s="21"/>
      <c r="D145" s="22"/>
      <c r="E145" s="22"/>
      <c r="F145" s="23"/>
      <c r="H145" s="5"/>
      <c r="I145" s="4"/>
      <c r="J145" s="4"/>
      <c r="K145" s="4"/>
      <c r="L145" s="32"/>
      <c r="M145" s="85"/>
      <c r="N145" s="38"/>
      <c r="O145" s="86"/>
      <c r="P145" s="86"/>
      <c r="Q145" s="86"/>
      <c r="R145" s="87"/>
      <c r="S145" s="88"/>
      <c r="T145" s="87"/>
      <c r="U145" s="89"/>
      <c r="V145" s="87"/>
      <c r="W145" s="28"/>
    </row>
    <row r="146" spans="1:23">
      <c r="A146" s="20"/>
      <c r="B146" s="21"/>
      <c r="C146" s="21"/>
      <c r="D146" s="22"/>
      <c r="E146" s="22"/>
      <c r="F146" s="23"/>
      <c r="H146" s="5"/>
      <c r="I146" s="4"/>
      <c r="J146" s="4"/>
      <c r="K146" s="4"/>
      <c r="L146" s="32"/>
      <c r="M146" s="85"/>
      <c r="N146" s="38"/>
      <c r="O146" s="86"/>
      <c r="P146" s="86"/>
      <c r="Q146" s="86"/>
      <c r="R146" s="87"/>
      <c r="S146" s="88"/>
      <c r="T146" s="87"/>
      <c r="U146" s="89"/>
      <c r="V146" s="87"/>
      <c r="W146" s="28"/>
    </row>
    <row r="147" spans="1:23">
      <c r="A147" s="20"/>
      <c r="B147" s="21"/>
      <c r="C147" s="21"/>
      <c r="D147" s="22"/>
      <c r="E147" s="22"/>
      <c r="F147" s="23"/>
      <c r="H147" s="5"/>
      <c r="I147" s="4"/>
      <c r="J147" s="4"/>
      <c r="K147" s="4"/>
      <c r="L147" s="32"/>
      <c r="M147" s="85"/>
      <c r="N147" s="38"/>
      <c r="O147" s="86"/>
      <c r="P147" s="86"/>
      <c r="Q147" s="86"/>
      <c r="R147" s="87"/>
      <c r="S147" s="88"/>
      <c r="T147" s="87"/>
      <c r="U147" s="89"/>
      <c r="V147" s="87"/>
      <c r="W147" s="28"/>
    </row>
    <row r="148" spans="1:23">
      <c r="A148" s="20"/>
      <c r="B148" s="21"/>
      <c r="C148" s="21"/>
      <c r="D148" s="22"/>
      <c r="E148" s="22"/>
      <c r="F148" s="23"/>
      <c r="H148" s="5"/>
      <c r="I148" s="4"/>
      <c r="J148" s="4"/>
      <c r="K148" s="4"/>
      <c r="L148" s="32"/>
      <c r="M148" s="85"/>
      <c r="N148" s="38"/>
      <c r="O148" s="86"/>
      <c r="P148" s="86"/>
      <c r="Q148" s="86"/>
      <c r="R148" s="87"/>
      <c r="S148" s="88"/>
      <c r="T148" s="87"/>
      <c r="U148" s="89"/>
      <c r="V148" s="87"/>
      <c r="W148" s="28"/>
    </row>
    <row r="149" spans="1:23">
      <c r="A149" s="20"/>
      <c r="B149" s="21"/>
      <c r="C149" s="21"/>
      <c r="D149" s="22"/>
      <c r="E149" s="22"/>
      <c r="F149" s="23"/>
      <c r="H149" s="5"/>
      <c r="I149" s="4"/>
      <c r="J149" s="4"/>
      <c r="K149" s="4"/>
      <c r="L149" s="32"/>
      <c r="M149" s="85"/>
      <c r="N149" s="38"/>
      <c r="O149" s="86"/>
      <c r="P149" s="86"/>
      <c r="Q149" s="86"/>
      <c r="R149" s="87"/>
      <c r="S149" s="88"/>
      <c r="T149" s="87"/>
      <c r="U149" s="89"/>
      <c r="V149" s="87"/>
      <c r="W149" s="28"/>
    </row>
    <row r="150" spans="1:23">
      <c r="A150" s="20"/>
      <c r="B150" s="21"/>
      <c r="C150" s="21"/>
      <c r="D150" s="22"/>
      <c r="E150" s="22"/>
      <c r="F150" s="23"/>
      <c r="H150" s="5"/>
      <c r="I150" s="4"/>
      <c r="J150" s="4"/>
      <c r="K150" s="4"/>
      <c r="L150" s="32"/>
      <c r="M150" s="85"/>
      <c r="N150" s="38"/>
      <c r="O150" s="86"/>
      <c r="P150" s="86"/>
      <c r="Q150" s="86"/>
      <c r="R150" s="87"/>
      <c r="S150" s="88"/>
      <c r="T150" s="87"/>
      <c r="U150" s="89"/>
      <c r="V150" s="87"/>
      <c r="W150" s="28"/>
    </row>
    <row r="151" spans="1:23">
      <c r="A151" s="20"/>
      <c r="B151" s="21"/>
      <c r="C151" s="21"/>
      <c r="D151" s="22"/>
      <c r="E151" s="22"/>
      <c r="F151" s="23"/>
      <c r="H151" s="5"/>
      <c r="I151" s="4"/>
      <c r="J151" s="4"/>
      <c r="K151" s="4"/>
      <c r="L151" s="32"/>
      <c r="M151" s="85"/>
      <c r="N151" s="38"/>
      <c r="O151" s="86"/>
      <c r="P151" s="86"/>
      <c r="Q151" s="86"/>
      <c r="R151" s="87"/>
      <c r="S151" s="88"/>
      <c r="T151" s="87"/>
      <c r="U151" s="89"/>
      <c r="V151" s="87"/>
      <c r="W151" s="28"/>
    </row>
    <row r="152" spans="1:23">
      <c r="A152" s="20"/>
      <c r="B152" s="21"/>
      <c r="C152" s="21"/>
      <c r="D152" s="22"/>
      <c r="E152" s="22"/>
      <c r="F152" s="23"/>
      <c r="H152" s="5"/>
      <c r="I152" s="4"/>
      <c r="J152" s="4"/>
      <c r="K152" s="4"/>
      <c r="L152" s="32"/>
      <c r="M152" s="85"/>
      <c r="N152" s="38"/>
      <c r="O152" s="86"/>
      <c r="P152" s="86"/>
      <c r="Q152" s="86"/>
      <c r="R152" s="87"/>
      <c r="S152" s="88"/>
      <c r="T152" s="87"/>
      <c r="U152" s="89"/>
      <c r="V152" s="87"/>
      <c r="W152" s="28"/>
    </row>
    <row r="153" spans="1:23">
      <c r="A153" s="20"/>
      <c r="B153" s="21"/>
      <c r="C153" s="21"/>
      <c r="D153" s="22"/>
      <c r="E153" s="22"/>
      <c r="F153" s="23"/>
      <c r="H153" s="5"/>
      <c r="I153" s="4"/>
      <c r="J153" s="4"/>
      <c r="K153" s="4"/>
      <c r="L153" s="32"/>
      <c r="M153" s="85"/>
      <c r="N153" s="38"/>
      <c r="O153" s="86"/>
      <c r="P153" s="86"/>
      <c r="Q153" s="86"/>
      <c r="R153" s="87"/>
      <c r="S153" s="88"/>
      <c r="T153" s="87"/>
      <c r="U153" s="89"/>
      <c r="V153" s="87"/>
      <c r="W153" s="28"/>
    </row>
    <row r="154" spans="1:23">
      <c r="A154" s="20"/>
      <c r="B154" s="21"/>
      <c r="C154" s="21"/>
      <c r="D154" s="22"/>
      <c r="E154" s="22"/>
      <c r="F154" s="23"/>
      <c r="H154" s="5"/>
      <c r="I154" s="4"/>
      <c r="J154" s="4"/>
      <c r="K154" s="4"/>
      <c r="L154" s="32"/>
      <c r="M154" s="85"/>
      <c r="N154" s="38"/>
      <c r="O154" s="86"/>
      <c r="P154" s="86"/>
      <c r="Q154" s="86"/>
      <c r="R154" s="87"/>
      <c r="S154" s="88"/>
      <c r="T154" s="87"/>
      <c r="U154" s="89"/>
      <c r="V154" s="87"/>
      <c r="W154" s="28"/>
    </row>
    <row r="155" spans="1:23">
      <c r="A155" s="20"/>
      <c r="B155" s="21"/>
      <c r="C155" s="21"/>
      <c r="D155" s="22"/>
      <c r="E155" s="22"/>
      <c r="F155" s="23"/>
      <c r="H155" s="5"/>
      <c r="I155" s="4"/>
      <c r="J155" s="4"/>
      <c r="K155" s="4"/>
      <c r="L155" s="32"/>
      <c r="M155" s="85"/>
      <c r="N155" s="38"/>
      <c r="O155" s="86"/>
      <c r="P155" s="86"/>
      <c r="Q155" s="86"/>
      <c r="R155" s="87"/>
      <c r="S155" s="88"/>
      <c r="T155" s="87"/>
      <c r="U155" s="89"/>
      <c r="V155" s="87"/>
      <c r="W155" s="28"/>
    </row>
    <row r="156" spans="1:23">
      <c r="A156" s="20"/>
      <c r="B156" s="21"/>
      <c r="C156" s="21"/>
      <c r="D156" s="22"/>
      <c r="E156" s="22"/>
      <c r="F156" s="23"/>
      <c r="H156" s="5"/>
      <c r="I156" s="4"/>
      <c r="J156" s="4"/>
      <c r="K156" s="4"/>
      <c r="L156" s="32"/>
      <c r="M156" s="85"/>
      <c r="N156" s="38"/>
      <c r="O156" s="86"/>
      <c r="P156" s="86"/>
      <c r="Q156" s="86"/>
      <c r="R156" s="87"/>
      <c r="S156" s="88"/>
      <c r="T156" s="87"/>
      <c r="U156" s="89"/>
      <c r="V156" s="87"/>
      <c r="W156" s="28"/>
    </row>
    <row r="157" spans="1:23">
      <c r="A157" s="15"/>
      <c r="B157" s="16"/>
      <c r="C157" s="15"/>
      <c r="D157" s="18"/>
      <c r="E157" s="18"/>
      <c r="F157" s="19"/>
      <c r="H157" s="5"/>
      <c r="I157" s="4"/>
      <c r="J157" s="4"/>
      <c r="K157" s="4"/>
      <c r="L157" s="32"/>
      <c r="M157" s="85"/>
      <c r="N157" s="38"/>
      <c r="O157" s="86"/>
      <c r="P157" s="86"/>
      <c r="Q157" s="86"/>
      <c r="R157" s="87"/>
      <c r="S157" s="88"/>
      <c r="T157" s="87"/>
      <c r="U157" s="89"/>
      <c r="V157" s="87"/>
      <c r="W157" s="28"/>
    </row>
    <row r="158" spans="1:23">
      <c r="A158" s="15"/>
      <c r="B158" s="15"/>
      <c r="C158" s="15"/>
      <c r="D158" s="18"/>
      <c r="E158" s="18"/>
      <c r="F158" s="19"/>
      <c r="H158" s="5"/>
      <c r="I158" s="4"/>
      <c r="J158" s="4"/>
      <c r="K158" s="4"/>
      <c r="L158" s="32"/>
      <c r="M158" s="85"/>
      <c r="N158" s="38"/>
      <c r="O158" s="86"/>
      <c r="P158" s="86"/>
      <c r="Q158" s="86"/>
      <c r="R158" s="87"/>
      <c r="S158" s="88"/>
      <c r="T158" s="87"/>
      <c r="U158" s="89"/>
      <c r="V158" s="87"/>
      <c r="W158" s="28"/>
    </row>
    <row r="159" spans="1:23">
      <c r="A159" s="20"/>
      <c r="B159" s="21"/>
      <c r="C159" s="21"/>
      <c r="D159" s="22"/>
      <c r="E159" s="22"/>
      <c r="F159" s="23"/>
      <c r="H159" s="5"/>
      <c r="I159" s="4"/>
      <c r="J159" s="4"/>
      <c r="K159" s="4"/>
      <c r="L159" s="32"/>
      <c r="M159" s="85"/>
      <c r="N159" s="38"/>
      <c r="O159" s="86"/>
      <c r="P159" s="86"/>
      <c r="Q159" s="86"/>
      <c r="R159" s="87"/>
      <c r="S159" s="88"/>
      <c r="T159" s="87"/>
      <c r="U159" s="89"/>
      <c r="V159" s="87"/>
      <c r="W159" s="28"/>
    </row>
    <row r="160" spans="1:23">
      <c r="A160" s="20"/>
      <c r="B160" s="21"/>
      <c r="C160" s="21"/>
      <c r="D160" s="22"/>
      <c r="E160" s="22"/>
      <c r="F160" s="23"/>
      <c r="H160" s="5"/>
      <c r="I160" s="4"/>
      <c r="J160" s="4"/>
      <c r="K160" s="4"/>
      <c r="L160" s="32"/>
      <c r="M160" s="85"/>
      <c r="N160" s="38"/>
      <c r="O160" s="86"/>
      <c r="P160" s="86"/>
      <c r="Q160" s="86"/>
      <c r="R160" s="87"/>
      <c r="S160" s="88"/>
      <c r="T160" s="87"/>
      <c r="U160" s="89"/>
      <c r="V160" s="87"/>
      <c r="W160" s="28"/>
    </row>
    <row r="161" spans="1:23">
      <c r="A161" s="20"/>
      <c r="B161" s="21"/>
      <c r="C161" s="21"/>
      <c r="D161" s="22"/>
      <c r="E161" s="22"/>
      <c r="F161" s="23"/>
      <c r="H161" s="5"/>
      <c r="I161" s="4"/>
      <c r="J161" s="4"/>
      <c r="K161" s="4"/>
      <c r="L161" s="32"/>
      <c r="M161" s="85"/>
      <c r="N161" s="38"/>
      <c r="O161" s="86"/>
      <c r="P161" s="86"/>
      <c r="Q161" s="86"/>
      <c r="R161" s="87"/>
      <c r="S161" s="88"/>
      <c r="T161" s="87"/>
      <c r="U161" s="89"/>
      <c r="V161" s="87"/>
      <c r="W161" s="28"/>
    </row>
    <row r="162" spans="1:23">
      <c r="A162" s="20"/>
      <c r="B162" s="21"/>
      <c r="C162" s="21"/>
      <c r="D162" s="22"/>
      <c r="E162" s="22"/>
      <c r="F162" s="23"/>
      <c r="H162" s="5"/>
      <c r="I162" s="4"/>
      <c r="J162" s="4"/>
      <c r="K162" s="4"/>
      <c r="L162" s="32"/>
      <c r="M162" s="85"/>
      <c r="N162" s="38"/>
      <c r="O162" s="86"/>
      <c r="P162" s="86"/>
      <c r="Q162" s="86"/>
      <c r="R162" s="87"/>
      <c r="S162" s="88"/>
      <c r="T162" s="87"/>
      <c r="U162" s="89"/>
      <c r="V162" s="87"/>
      <c r="W162" s="28"/>
    </row>
    <row r="163" spans="1:23">
      <c r="A163" s="20"/>
      <c r="B163" s="21"/>
      <c r="C163" s="21"/>
      <c r="D163" s="22"/>
      <c r="E163" s="22"/>
      <c r="F163" s="23"/>
      <c r="H163" s="5"/>
      <c r="I163" s="4"/>
      <c r="J163" s="4"/>
      <c r="K163" s="4"/>
      <c r="L163" s="32"/>
      <c r="M163" s="85"/>
      <c r="N163" s="38"/>
      <c r="O163" s="86"/>
      <c r="P163" s="86"/>
      <c r="Q163" s="86"/>
      <c r="R163" s="87"/>
      <c r="S163" s="88"/>
      <c r="T163" s="87"/>
      <c r="U163" s="89"/>
      <c r="V163" s="87"/>
      <c r="W163" s="28"/>
    </row>
    <row r="164" spans="1:23">
      <c r="A164" s="20"/>
      <c r="B164" s="21"/>
      <c r="C164" s="21"/>
      <c r="D164" s="22"/>
      <c r="E164" s="22"/>
      <c r="F164" s="23"/>
      <c r="H164" s="5"/>
      <c r="I164" s="4"/>
      <c r="J164" s="4"/>
      <c r="K164" s="4"/>
      <c r="L164" s="32"/>
      <c r="M164" s="85"/>
      <c r="N164" s="38"/>
      <c r="O164" s="86"/>
      <c r="P164" s="86"/>
      <c r="Q164" s="86"/>
      <c r="R164" s="87"/>
      <c r="S164" s="88"/>
      <c r="T164" s="87"/>
      <c r="U164" s="89"/>
      <c r="V164" s="87"/>
      <c r="W164" s="28"/>
    </row>
    <row r="165" spans="1:23">
      <c r="A165" s="20"/>
      <c r="B165" s="21"/>
      <c r="C165" s="21"/>
      <c r="D165" s="22"/>
      <c r="E165" s="22"/>
      <c r="F165" s="23"/>
      <c r="H165" s="5"/>
      <c r="I165" s="4"/>
      <c r="J165" s="4"/>
      <c r="K165" s="4"/>
      <c r="L165" s="32"/>
      <c r="M165" s="85"/>
      <c r="N165" s="38"/>
      <c r="O165" s="86"/>
      <c r="P165" s="86"/>
      <c r="Q165" s="86"/>
      <c r="R165" s="87"/>
      <c r="S165" s="88"/>
      <c r="T165" s="87"/>
      <c r="U165" s="89"/>
      <c r="V165" s="87"/>
      <c r="W165" s="28"/>
    </row>
    <row r="166" spans="1:23">
      <c r="A166" s="20"/>
      <c r="B166" s="21"/>
      <c r="C166" s="21"/>
      <c r="D166" s="22"/>
      <c r="E166" s="22"/>
      <c r="F166" s="23"/>
      <c r="H166" s="5"/>
      <c r="I166" s="4"/>
      <c r="J166" s="4"/>
      <c r="K166" s="4"/>
      <c r="L166" s="32"/>
      <c r="M166" s="85"/>
      <c r="N166" s="38"/>
      <c r="O166" s="86"/>
      <c r="P166" s="86"/>
      <c r="Q166" s="86"/>
      <c r="R166" s="87"/>
      <c r="S166" s="88"/>
      <c r="T166" s="87"/>
      <c r="U166" s="89"/>
      <c r="V166" s="87"/>
      <c r="W166" s="28"/>
    </row>
    <row r="167" spans="1:23">
      <c r="A167" s="20"/>
      <c r="B167" s="21"/>
      <c r="C167" s="21"/>
      <c r="D167" s="22"/>
      <c r="E167" s="22"/>
      <c r="F167" s="23"/>
      <c r="H167" s="5"/>
      <c r="I167" s="4"/>
      <c r="J167" s="4"/>
      <c r="K167" s="4"/>
      <c r="L167" s="32"/>
      <c r="M167" s="85"/>
      <c r="N167" s="38"/>
      <c r="O167" s="86"/>
      <c r="P167" s="86"/>
      <c r="Q167" s="86"/>
      <c r="R167" s="87"/>
      <c r="S167" s="88"/>
      <c r="T167" s="87"/>
      <c r="U167" s="89"/>
      <c r="V167" s="87"/>
      <c r="W167" s="28"/>
    </row>
    <row r="168" spans="1:23">
      <c r="A168" s="20"/>
      <c r="B168" s="21"/>
      <c r="C168" s="21"/>
      <c r="D168" s="22"/>
      <c r="E168" s="22"/>
      <c r="F168" s="23"/>
      <c r="H168" s="5"/>
      <c r="I168" s="4"/>
      <c r="J168" s="4"/>
      <c r="K168" s="4"/>
      <c r="L168" s="32"/>
      <c r="M168" s="85"/>
      <c r="N168" s="38"/>
      <c r="O168" s="86"/>
      <c r="P168" s="86"/>
      <c r="Q168" s="86"/>
      <c r="R168" s="87"/>
      <c r="S168" s="88"/>
      <c r="T168" s="87"/>
      <c r="U168" s="89"/>
      <c r="V168" s="87"/>
      <c r="W168" s="28"/>
    </row>
    <row r="169" spans="1:23">
      <c r="A169" s="20"/>
      <c r="B169" s="21"/>
      <c r="C169" s="21"/>
      <c r="D169" s="22"/>
      <c r="E169" s="22"/>
      <c r="F169" s="23"/>
      <c r="H169" s="5"/>
      <c r="I169" s="4"/>
      <c r="J169" s="4"/>
      <c r="K169" s="4"/>
      <c r="L169" s="32"/>
      <c r="M169" s="85"/>
      <c r="N169" s="38"/>
      <c r="O169" s="86"/>
      <c r="P169" s="86"/>
      <c r="Q169" s="86"/>
      <c r="R169" s="87"/>
      <c r="S169" s="88"/>
      <c r="T169" s="87"/>
      <c r="U169" s="89"/>
      <c r="V169" s="87"/>
      <c r="W169" s="28"/>
    </row>
    <row r="170" spans="1:23">
      <c r="A170" s="20"/>
      <c r="B170" s="21"/>
      <c r="C170" s="21"/>
      <c r="D170" s="22"/>
      <c r="E170" s="22"/>
      <c r="F170" s="23"/>
      <c r="H170" s="5"/>
      <c r="I170" s="4"/>
      <c r="J170" s="4"/>
      <c r="K170" s="4"/>
      <c r="L170" s="32"/>
      <c r="M170" s="85"/>
      <c r="N170" s="38"/>
      <c r="O170" s="86"/>
      <c r="P170" s="86"/>
      <c r="Q170" s="86"/>
      <c r="R170" s="87"/>
      <c r="S170" s="88"/>
      <c r="T170" s="87"/>
      <c r="U170" s="89"/>
      <c r="V170" s="87"/>
      <c r="W170" s="28"/>
    </row>
    <row r="171" spans="1:23">
      <c r="A171" s="20"/>
      <c r="B171" s="21"/>
      <c r="C171" s="21"/>
      <c r="D171" s="22"/>
      <c r="E171" s="22"/>
      <c r="F171" s="23"/>
      <c r="H171" s="5"/>
      <c r="I171" s="4"/>
      <c r="J171" s="4"/>
      <c r="K171" s="4"/>
      <c r="L171" s="32"/>
      <c r="M171" s="85"/>
      <c r="N171" s="38"/>
      <c r="O171" s="86"/>
      <c r="P171" s="86"/>
      <c r="Q171" s="86"/>
      <c r="R171" s="87"/>
      <c r="S171" s="88"/>
      <c r="T171" s="87"/>
      <c r="U171" s="89"/>
      <c r="V171" s="87"/>
      <c r="W171" s="28"/>
    </row>
    <row r="172" spans="1:23">
      <c r="A172" s="20"/>
      <c r="B172" s="21"/>
      <c r="C172" s="21"/>
      <c r="D172" s="22"/>
      <c r="E172" s="22"/>
      <c r="F172" s="23"/>
      <c r="H172" s="5"/>
      <c r="I172" s="4"/>
      <c r="J172" s="4"/>
      <c r="K172" s="4"/>
      <c r="L172" s="32"/>
      <c r="M172" s="85"/>
      <c r="N172" s="38"/>
      <c r="O172" s="86"/>
      <c r="P172" s="86"/>
      <c r="Q172" s="86"/>
      <c r="R172" s="87"/>
      <c r="S172" s="88"/>
      <c r="T172" s="87"/>
      <c r="U172" s="89"/>
      <c r="V172" s="87"/>
      <c r="W172" s="28"/>
    </row>
    <row r="173" spans="1:23">
      <c r="A173" s="20"/>
      <c r="B173" s="21"/>
      <c r="C173" s="21"/>
      <c r="D173" s="22"/>
      <c r="E173" s="22"/>
      <c r="F173" s="23"/>
      <c r="H173" s="5"/>
      <c r="I173" s="4"/>
      <c r="J173" s="4"/>
      <c r="K173" s="4"/>
      <c r="L173" s="32"/>
      <c r="M173" s="85"/>
      <c r="N173" s="38"/>
      <c r="O173" s="86"/>
      <c r="P173" s="86"/>
      <c r="Q173" s="86"/>
      <c r="R173" s="87"/>
      <c r="S173" s="88"/>
      <c r="T173" s="87"/>
      <c r="U173" s="89"/>
      <c r="V173" s="87"/>
      <c r="W173" s="28"/>
    </row>
    <row r="174" spans="1:23">
      <c r="A174" s="20"/>
      <c r="B174" s="21"/>
      <c r="C174" s="21"/>
      <c r="D174" s="22"/>
      <c r="E174" s="22"/>
      <c r="F174" s="23"/>
      <c r="H174" s="5"/>
      <c r="I174" s="4"/>
      <c r="J174" s="4"/>
      <c r="K174" s="4"/>
      <c r="L174" s="32"/>
      <c r="M174" s="85"/>
      <c r="N174" s="38"/>
      <c r="O174" s="86"/>
      <c r="P174" s="86"/>
      <c r="Q174" s="86"/>
      <c r="R174" s="87"/>
      <c r="S174" s="88"/>
      <c r="T174" s="87"/>
      <c r="U174" s="89"/>
      <c r="V174" s="87"/>
      <c r="W174" s="28"/>
    </row>
    <row r="175" spans="1:23">
      <c r="A175" s="20"/>
      <c r="B175" s="21"/>
      <c r="C175" s="21"/>
      <c r="D175" s="22"/>
      <c r="E175" s="22"/>
      <c r="F175" s="23"/>
      <c r="H175" s="5"/>
      <c r="I175" s="4"/>
      <c r="J175" s="4"/>
      <c r="K175" s="4"/>
      <c r="L175" s="32"/>
      <c r="M175" s="85"/>
      <c r="N175" s="38"/>
      <c r="O175" s="86"/>
      <c r="P175" s="86"/>
      <c r="Q175" s="86"/>
      <c r="R175" s="87"/>
      <c r="S175" s="88"/>
      <c r="T175" s="87"/>
      <c r="U175" s="89"/>
      <c r="V175" s="87"/>
      <c r="W175" s="28"/>
    </row>
    <row r="176" spans="1:23">
      <c r="A176" s="20"/>
      <c r="B176" s="21"/>
      <c r="C176" s="21"/>
      <c r="D176" s="22"/>
      <c r="E176" s="22"/>
      <c r="F176" s="23"/>
      <c r="H176" s="5"/>
      <c r="I176" s="4"/>
      <c r="J176" s="4"/>
      <c r="K176" s="4"/>
      <c r="L176" s="32"/>
      <c r="M176" s="85"/>
      <c r="N176" s="38"/>
      <c r="O176" s="86"/>
      <c r="P176" s="86"/>
      <c r="Q176" s="86"/>
      <c r="R176" s="87"/>
      <c r="S176" s="88"/>
      <c r="T176" s="87"/>
      <c r="U176" s="89"/>
      <c r="V176" s="87"/>
      <c r="W176" s="28"/>
    </row>
    <row r="177" spans="1:23">
      <c r="A177" s="20"/>
      <c r="B177" s="21"/>
      <c r="C177" s="21"/>
      <c r="D177" s="22"/>
      <c r="E177" s="22"/>
      <c r="F177" s="23"/>
      <c r="H177" s="5"/>
      <c r="I177" s="4"/>
      <c r="J177" s="4"/>
      <c r="K177" s="4"/>
      <c r="L177" s="32"/>
      <c r="M177" s="85"/>
      <c r="N177" s="38"/>
      <c r="O177" s="86"/>
      <c r="P177" s="86"/>
      <c r="Q177" s="86"/>
      <c r="R177" s="87"/>
      <c r="S177" s="88"/>
      <c r="T177" s="87"/>
      <c r="U177" s="89"/>
      <c r="V177" s="87"/>
      <c r="W177" s="28"/>
    </row>
    <row r="178" spans="1:23">
      <c r="A178" s="20"/>
      <c r="B178" s="21"/>
      <c r="C178" s="21"/>
      <c r="D178" s="22"/>
      <c r="E178" s="22"/>
      <c r="F178" s="23"/>
      <c r="H178" s="5"/>
      <c r="I178" s="4"/>
      <c r="J178" s="4"/>
      <c r="K178" s="4"/>
      <c r="L178" s="32"/>
      <c r="M178" s="85"/>
      <c r="N178" s="38"/>
      <c r="O178" s="86"/>
      <c r="P178" s="86"/>
      <c r="Q178" s="86"/>
      <c r="R178" s="87"/>
      <c r="S178" s="88"/>
      <c r="T178" s="87"/>
      <c r="U178" s="89"/>
      <c r="V178" s="87"/>
      <c r="W178" s="28"/>
    </row>
    <row r="179" spans="1:23">
      <c r="A179" s="20"/>
      <c r="B179" s="21"/>
      <c r="C179" s="21"/>
      <c r="D179" s="22"/>
      <c r="E179" s="22"/>
      <c r="F179" s="23"/>
      <c r="H179" s="5"/>
      <c r="I179" s="4"/>
      <c r="J179" s="4"/>
      <c r="K179" s="4"/>
      <c r="L179" s="32"/>
      <c r="M179" s="85"/>
      <c r="N179" s="38"/>
      <c r="O179" s="86"/>
      <c r="P179" s="86"/>
      <c r="Q179" s="86"/>
      <c r="R179" s="87"/>
      <c r="S179" s="88"/>
      <c r="T179" s="87"/>
      <c r="U179" s="89"/>
      <c r="V179" s="87"/>
      <c r="W179" s="28"/>
    </row>
    <row r="180" spans="1:23">
      <c r="A180" s="20"/>
      <c r="B180" s="21"/>
      <c r="C180" s="21"/>
      <c r="D180" s="22"/>
      <c r="E180" s="22"/>
      <c r="F180" s="23"/>
      <c r="H180" s="5"/>
      <c r="I180" s="4"/>
      <c r="J180" s="4"/>
      <c r="K180" s="4"/>
      <c r="L180" s="32"/>
      <c r="M180" s="85"/>
      <c r="N180" s="38"/>
      <c r="O180" s="86"/>
      <c r="P180" s="86"/>
      <c r="Q180" s="86"/>
      <c r="R180" s="87"/>
      <c r="S180" s="88"/>
      <c r="T180" s="87"/>
      <c r="U180" s="89"/>
      <c r="V180" s="87"/>
      <c r="W180" s="28"/>
    </row>
    <row r="181" spans="1:23">
      <c r="A181" s="20"/>
      <c r="B181" s="21"/>
      <c r="C181" s="21"/>
      <c r="D181" s="22"/>
      <c r="E181" s="22"/>
      <c r="F181" s="23"/>
      <c r="H181" s="5"/>
      <c r="I181" s="4"/>
      <c r="J181" s="4"/>
      <c r="K181" s="4"/>
      <c r="L181" s="32"/>
      <c r="M181" s="85"/>
      <c r="N181" s="38"/>
      <c r="O181" s="86"/>
      <c r="P181" s="86"/>
      <c r="Q181" s="86"/>
      <c r="R181" s="87"/>
      <c r="S181" s="88"/>
      <c r="T181" s="87"/>
      <c r="U181" s="89"/>
      <c r="V181" s="87"/>
      <c r="W181" s="28"/>
    </row>
    <row r="182" spans="1:23">
      <c r="A182" s="20"/>
      <c r="B182" s="21"/>
      <c r="C182" s="21"/>
      <c r="D182" s="22"/>
      <c r="E182" s="22"/>
      <c r="F182" s="23"/>
      <c r="H182" s="5"/>
      <c r="I182" s="4"/>
      <c r="J182" s="4"/>
      <c r="K182" s="4"/>
      <c r="L182" s="32"/>
      <c r="M182" s="85"/>
      <c r="N182" s="38"/>
      <c r="O182" s="86"/>
      <c r="P182" s="86"/>
      <c r="Q182" s="86"/>
      <c r="R182" s="87"/>
      <c r="S182" s="88"/>
      <c r="T182" s="87"/>
      <c r="U182" s="89"/>
      <c r="V182" s="87"/>
      <c r="W182" s="28"/>
    </row>
    <row r="183" spans="1:23">
      <c r="A183" s="20"/>
      <c r="B183" s="21"/>
      <c r="C183" s="21"/>
      <c r="D183" s="22"/>
      <c r="E183" s="22"/>
      <c r="F183" s="23"/>
      <c r="H183" s="5"/>
      <c r="I183" s="4"/>
      <c r="J183" s="4"/>
      <c r="K183" s="4"/>
      <c r="L183" s="32"/>
      <c r="M183" s="85"/>
      <c r="N183" s="38"/>
      <c r="O183" s="86"/>
      <c r="P183" s="86"/>
      <c r="Q183" s="86"/>
      <c r="R183" s="87"/>
      <c r="S183" s="88"/>
      <c r="T183" s="87"/>
      <c r="U183" s="89"/>
      <c r="V183" s="87"/>
      <c r="W183" s="28"/>
    </row>
    <row r="184" spans="1:23">
      <c r="A184" s="20"/>
      <c r="B184" s="21"/>
      <c r="C184" s="21"/>
      <c r="D184" s="22"/>
      <c r="E184" s="22"/>
      <c r="F184" s="23"/>
      <c r="H184" s="5"/>
      <c r="I184" s="4"/>
      <c r="J184" s="4"/>
      <c r="K184" s="4"/>
      <c r="L184" s="32"/>
      <c r="M184" s="85"/>
      <c r="N184" s="38"/>
      <c r="O184" s="86"/>
      <c r="P184" s="86"/>
      <c r="Q184" s="86"/>
      <c r="R184" s="87"/>
      <c r="S184" s="88"/>
      <c r="T184" s="87"/>
      <c r="U184" s="89"/>
      <c r="V184" s="87"/>
      <c r="W184" s="28"/>
    </row>
    <row r="185" spans="1:23">
      <c r="A185" s="20"/>
      <c r="B185" s="21"/>
      <c r="C185" s="21"/>
      <c r="D185" s="22"/>
      <c r="E185" s="22"/>
      <c r="F185" s="23"/>
      <c r="H185" s="5"/>
      <c r="I185" s="4"/>
      <c r="J185" s="4"/>
      <c r="K185" s="4"/>
      <c r="L185" s="32"/>
      <c r="M185" s="85"/>
      <c r="N185" s="38"/>
      <c r="O185" s="86"/>
      <c r="P185" s="86"/>
      <c r="Q185" s="86"/>
      <c r="R185" s="87"/>
      <c r="S185" s="88"/>
      <c r="T185" s="87"/>
      <c r="U185" s="89"/>
      <c r="V185" s="87"/>
      <c r="W185" s="28"/>
    </row>
    <row r="186" spans="1:23">
      <c r="A186" s="20"/>
      <c r="B186" s="21"/>
      <c r="C186" s="21"/>
      <c r="D186" s="22"/>
      <c r="E186" s="22"/>
      <c r="F186" s="23"/>
      <c r="H186" s="5"/>
      <c r="I186" s="4"/>
      <c r="J186" s="4"/>
      <c r="K186" s="4"/>
      <c r="L186" s="32"/>
      <c r="M186" s="85"/>
      <c r="N186" s="38"/>
      <c r="O186" s="86"/>
      <c r="P186" s="86"/>
      <c r="Q186" s="86"/>
      <c r="R186" s="87"/>
      <c r="S186" s="88"/>
      <c r="T186" s="87"/>
      <c r="U186" s="89"/>
      <c r="V186" s="87"/>
      <c r="W186" s="28"/>
    </row>
    <row r="187" spans="1:23">
      <c r="A187" s="20"/>
      <c r="B187" s="21"/>
      <c r="C187" s="21"/>
      <c r="D187" s="22"/>
      <c r="E187" s="22"/>
      <c r="F187" s="23"/>
      <c r="H187" s="5"/>
      <c r="I187" s="4"/>
      <c r="J187" s="4"/>
      <c r="K187" s="4"/>
      <c r="L187" s="32"/>
      <c r="M187" s="85"/>
      <c r="N187" s="38"/>
      <c r="O187" s="86"/>
      <c r="P187" s="86"/>
      <c r="Q187" s="86"/>
      <c r="R187" s="87"/>
      <c r="S187" s="88"/>
      <c r="T187" s="87"/>
      <c r="U187" s="89"/>
      <c r="V187" s="87"/>
      <c r="W187" s="28"/>
    </row>
    <row r="188" spans="1:23">
      <c r="A188" s="20"/>
      <c r="B188" s="21"/>
      <c r="C188" s="21"/>
      <c r="D188" s="22"/>
      <c r="E188" s="22"/>
      <c r="F188" s="23"/>
      <c r="H188" s="5"/>
      <c r="I188" s="4"/>
      <c r="J188" s="4"/>
      <c r="K188" s="4"/>
      <c r="L188" s="32"/>
      <c r="M188" s="85"/>
      <c r="N188" s="38"/>
      <c r="O188" s="86"/>
      <c r="P188" s="86"/>
      <c r="Q188" s="86"/>
      <c r="R188" s="87"/>
      <c r="S188" s="88"/>
      <c r="T188" s="87"/>
      <c r="U188" s="89"/>
      <c r="V188" s="87"/>
      <c r="W188" s="28"/>
    </row>
    <row r="189" spans="1:23">
      <c r="A189" s="20"/>
      <c r="B189" s="21"/>
      <c r="C189" s="21"/>
      <c r="D189" s="22"/>
      <c r="E189" s="22"/>
      <c r="F189" s="23"/>
      <c r="H189" s="5"/>
      <c r="I189" s="4"/>
      <c r="J189" s="4"/>
      <c r="K189" s="4"/>
      <c r="L189" s="32"/>
      <c r="M189" s="85"/>
      <c r="N189" s="38"/>
      <c r="O189" s="86"/>
      <c r="P189" s="86"/>
      <c r="Q189" s="86"/>
      <c r="R189" s="87"/>
      <c r="S189" s="88"/>
      <c r="T189" s="87"/>
      <c r="U189" s="89"/>
      <c r="V189" s="87"/>
      <c r="W189" s="28"/>
    </row>
    <row r="190" spans="1:23">
      <c r="A190" s="20"/>
      <c r="B190" s="21"/>
      <c r="C190" s="21"/>
      <c r="D190" s="22"/>
      <c r="E190" s="22"/>
      <c r="F190" s="23"/>
      <c r="H190" s="5"/>
      <c r="I190" s="4"/>
      <c r="J190" s="4"/>
      <c r="K190" s="4"/>
      <c r="L190" s="32"/>
      <c r="M190" s="85"/>
      <c r="N190" s="38"/>
      <c r="O190" s="86"/>
      <c r="P190" s="86"/>
      <c r="Q190" s="86"/>
      <c r="R190" s="87"/>
      <c r="S190" s="88"/>
      <c r="T190" s="87"/>
      <c r="U190" s="89"/>
      <c r="V190" s="87"/>
      <c r="W190" s="28"/>
    </row>
    <row r="191" spans="1:23">
      <c r="A191" s="20"/>
      <c r="B191" s="21"/>
      <c r="C191" s="21"/>
      <c r="D191" s="22"/>
      <c r="E191" s="22"/>
      <c r="F191" s="23"/>
      <c r="H191" s="5"/>
      <c r="I191" s="4"/>
      <c r="J191" s="4"/>
      <c r="K191" s="4"/>
      <c r="L191" s="32"/>
      <c r="M191" s="85"/>
      <c r="N191" s="38"/>
      <c r="O191" s="86"/>
      <c r="P191" s="86"/>
      <c r="Q191" s="86"/>
      <c r="R191" s="87"/>
      <c r="S191" s="88"/>
      <c r="T191" s="87"/>
      <c r="U191" s="89"/>
      <c r="V191" s="87"/>
      <c r="W191" s="28"/>
    </row>
    <row r="192" spans="1:23">
      <c r="A192" s="20"/>
      <c r="B192" s="21"/>
      <c r="C192" s="21"/>
      <c r="D192" s="22"/>
      <c r="E192" s="22"/>
      <c r="F192" s="23"/>
      <c r="H192" s="5"/>
      <c r="I192" s="4"/>
      <c r="J192" s="4"/>
      <c r="K192" s="4"/>
      <c r="L192" s="32"/>
      <c r="M192" s="85"/>
      <c r="N192" s="38"/>
      <c r="O192" s="86"/>
      <c r="P192" s="86"/>
      <c r="Q192" s="86"/>
      <c r="R192" s="87"/>
      <c r="S192" s="88"/>
      <c r="T192" s="87"/>
      <c r="U192" s="89"/>
      <c r="V192" s="87"/>
      <c r="W192" s="28"/>
    </row>
    <row r="193" spans="1:23">
      <c r="A193" s="20"/>
      <c r="B193" s="21"/>
      <c r="C193" s="21"/>
      <c r="D193" s="22"/>
      <c r="E193" s="22"/>
      <c r="F193" s="23"/>
      <c r="H193" s="5"/>
      <c r="I193" s="4"/>
      <c r="J193" s="4"/>
      <c r="K193" s="4"/>
      <c r="L193" s="32"/>
      <c r="M193" s="85"/>
      <c r="N193" s="38"/>
      <c r="O193" s="86"/>
      <c r="P193" s="86"/>
      <c r="Q193" s="86"/>
      <c r="R193" s="87"/>
      <c r="S193" s="88"/>
      <c r="T193" s="87"/>
      <c r="U193" s="89"/>
      <c r="V193" s="87"/>
      <c r="W193" s="28"/>
    </row>
    <row r="194" spans="1:23">
      <c r="A194" s="20"/>
      <c r="B194" s="21"/>
      <c r="C194" s="21"/>
      <c r="D194" s="22"/>
      <c r="E194" s="22"/>
      <c r="F194" s="23"/>
      <c r="H194" s="5"/>
      <c r="I194" s="4"/>
      <c r="J194" s="4"/>
      <c r="K194" s="4"/>
      <c r="L194" s="32"/>
      <c r="M194" s="85"/>
      <c r="N194" s="38"/>
      <c r="O194" s="86"/>
      <c r="P194" s="86"/>
      <c r="Q194" s="86"/>
      <c r="R194" s="87"/>
      <c r="S194" s="88"/>
      <c r="T194" s="87"/>
      <c r="U194" s="89"/>
      <c r="V194" s="87"/>
      <c r="W194" s="28"/>
    </row>
    <row r="195" spans="1:23">
      <c r="A195" s="20"/>
      <c r="B195" s="21"/>
      <c r="C195" s="21"/>
      <c r="D195" s="22"/>
      <c r="E195" s="22"/>
      <c r="F195" s="23"/>
      <c r="H195" s="5"/>
      <c r="I195" s="4"/>
      <c r="J195" s="4"/>
      <c r="K195" s="4"/>
      <c r="L195" s="32"/>
      <c r="M195" s="85"/>
      <c r="N195" s="38"/>
      <c r="O195" s="86"/>
      <c r="P195" s="86"/>
      <c r="Q195" s="86"/>
      <c r="R195" s="87"/>
      <c r="S195" s="88"/>
      <c r="T195" s="87"/>
      <c r="U195" s="89"/>
      <c r="V195" s="87"/>
      <c r="W195" s="28"/>
    </row>
    <row r="196" spans="1:23">
      <c r="A196" s="20"/>
      <c r="B196" s="21"/>
      <c r="C196" s="21"/>
      <c r="D196" s="22"/>
      <c r="E196" s="22"/>
      <c r="F196" s="23"/>
      <c r="H196" s="5"/>
      <c r="I196" s="4"/>
      <c r="J196" s="4"/>
      <c r="K196" s="4"/>
      <c r="L196" s="32"/>
      <c r="M196" s="85"/>
      <c r="N196" s="38"/>
      <c r="O196" s="86"/>
      <c r="P196" s="86"/>
      <c r="Q196" s="86"/>
      <c r="R196" s="87"/>
      <c r="S196" s="88"/>
      <c r="T196" s="87"/>
      <c r="U196" s="89"/>
      <c r="V196" s="87"/>
      <c r="W196" s="28"/>
    </row>
    <row r="197" spans="1:23">
      <c r="A197" s="20"/>
      <c r="B197" s="21"/>
      <c r="C197" s="21"/>
      <c r="D197" s="22"/>
      <c r="E197" s="22"/>
      <c r="F197" s="23"/>
      <c r="H197" s="5"/>
      <c r="I197" s="4"/>
      <c r="J197" s="4"/>
      <c r="K197" s="4"/>
      <c r="L197" s="32"/>
      <c r="M197" s="85"/>
      <c r="N197" s="38"/>
      <c r="O197" s="86"/>
      <c r="P197" s="86"/>
      <c r="Q197" s="86"/>
      <c r="R197" s="87"/>
      <c r="S197" s="88"/>
      <c r="T197" s="87"/>
      <c r="U197" s="89"/>
      <c r="V197" s="87"/>
      <c r="W197" s="28"/>
    </row>
    <row r="198" spans="1:23">
      <c r="A198" s="20"/>
      <c r="B198" s="21"/>
      <c r="C198" s="21"/>
      <c r="D198" s="22"/>
      <c r="E198" s="22"/>
      <c r="F198" s="23"/>
      <c r="H198" s="5"/>
      <c r="I198" s="4"/>
      <c r="J198" s="4"/>
      <c r="K198" s="4"/>
      <c r="L198" s="32"/>
      <c r="M198" s="85"/>
      <c r="N198" s="38"/>
      <c r="O198" s="86"/>
      <c r="P198" s="86"/>
      <c r="Q198" s="86"/>
      <c r="R198" s="87"/>
      <c r="S198" s="88"/>
      <c r="T198" s="87"/>
      <c r="U198" s="89"/>
      <c r="V198" s="87"/>
      <c r="W198" s="28"/>
    </row>
    <row r="199" spans="1:23">
      <c r="A199" s="20"/>
      <c r="B199" s="21"/>
      <c r="C199" s="21"/>
      <c r="D199" s="22"/>
      <c r="E199" s="22"/>
      <c r="F199" s="23"/>
      <c r="H199" s="5"/>
      <c r="I199" s="4"/>
      <c r="J199" s="4"/>
      <c r="K199" s="4"/>
      <c r="L199" s="32"/>
      <c r="M199" s="85"/>
      <c r="N199" s="38"/>
      <c r="O199" s="86"/>
      <c r="P199" s="86"/>
      <c r="Q199" s="86"/>
      <c r="R199" s="87"/>
      <c r="S199" s="88"/>
      <c r="T199" s="87"/>
      <c r="U199" s="89"/>
      <c r="V199" s="87"/>
      <c r="W199" s="28"/>
    </row>
    <row r="200" spans="1:23">
      <c r="A200" s="20"/>
      <c r="B200" s="21"/>
      <c r="C200" s="21"/>
      <c r="D200" s="22"/>
      <c r="E200" s="22"/>
      <c r="F200" s="23"/>
      <c r="H200" s="5"/>
      <c r="I200" s="4"/>
      <c r="J200" s="4"/>
      <c r="K200" s="4"/>
      <c r="L200" s="32"/>
      <c r="M200" s="85"/>
      <c r="N200" s="38"/>
      <c r="O200" s="86"/>
      <c r="P200" s="86"/>
      <c r="Q200" s="86"/>
      <c r="R200" s="87"/>
      <c r="S200" s="88"/>
      <c r="T200" s="87"/>
      <c r="U200" s="89"/>
      <c r="V200" s="87"/>
      <c r="W200" s="28"/>
    </row>
    <row r="201" spans="1:23">
      <c r="A201" s="20"/>
      <c r="B201" s="21"/>
      <c r="C201" s="21"/>
      <c r="D201" s="22"/>
      <c r="E201" s="22"/>
      <c r="F201" s="23"/>
      <c r="H201" s="5"/>
      <c r="I201" s="4"/>
      <c r="J201" s="4"/>
      <c r="K201" s="4"/>
      <c r="L201" s="32"/>
      <c r="M201" s="85"/>
      <c r="N201" s="38"/>
      <c r="O201" s="86"/>
      <c r="P201" s="86"/>
      <c r="Q201" s="86"/>
      <c r="R201" s="87"/>
      <c r="S201" s="88"/>
      <c r="T201" s="87"/>
      <c r="U201" s="89"/>
      <c r="V201" s="87"/>
      <c r="W201" s="28"/>
    </row>
    <row r="202" spans="1:23">
      <c r="A202" s="20"/>
      <c r="B202" s="21"/>
      <c r="C202" s="21"/>
      <c r="D202" s="22"/>
      <c r="E202" s="22"/>
      <c r="F202" s="23"/>
      <c r="H202" s="5"/>
      <c r="I202" s="4"/>
      <c r="J202" s="4"/>
      <c r="K202" s="4"/>
      <c r="L202" s="32"/>
      <c r="M202" s="85"/>
      <c r="N202" s="38"/>
      <c r="O202" s="86"/>
      <c r="P202" s="86"/>
      <c r="Q202" s="86"/>
      <c r="R202" s="87"/>
      <c r="S202" s="88"/>
      <c r="T202" s="87"/>
      <c r="U202" s="89"/>
      <c r="V202" s="87"/>
      <c r="W202" s="28"/>
    </row>
    <row r="203" spans="1:23">
      <c r="A203" s="20"/>
      <c r="B203" s="21"/>
      <c r="C203" s="21"/>
      <c r="D203" s="22"/>
      <c r="E203" s="22"/>
      <c r="F203" s="23"/>
      <c r="H203" s="5"/>
      <c r="I203" s="4"/>
      <c r="J203" s="4"/>
      <c r="K203" s="4"/>
      <c r="L203" s="32"/>
      <c r="M203" s="85"/>
      <c r="N203" s="38"/>
      <c r="O203" s="86"/>
      <c r="P203" s="86"/>
      <c r="Q203" s="86"/>
      <c r="R203" s="87"/>
      <c r="S203" s="88"/>
      <c r="T203" s="87"/>
      <c r="U203" s="89"/>
      <c r="V203" s="87"/>
      <c r="W203" s="28"/>
    </row>
    <row r="204" spans="1:23">
      <c r="A204" s="20"/>
      <c r="B204" s="21"/>
      <c r="C204" s="21"/>
      <c r="D204" s="22"/>
      <c r="E204" s="22"/>
      <c r="F204" s="23"/>
      <c r="H204" s="5"/>
      <c r="I204" s="4"/>
      <c r="J204" s="4"/>
      <c r="K204" s="4"/>
      <c r="L204" s="32"/>
      <c r="M204" s="85"/>
      <c r="N204" s="38"/>
      <c r="O204" s="86"/>
      <c r="P204" s="86"/>
      <c r="Q204" s="86"/>
      <c r="R204" s="87"/>
      <c r="S204" s="88"/>
      <c r="T204" s="87"/>
      <c r="U204" s="89"/>
      <c r="V204" s="87"/>
      <c r="W204" s="28"/>
    </row>
    <row r="205" spans="1:23">
      <c r="A205" s="20"/>
      <c r="B205" s="21"/>
      <c r="C205" s="21"/>
      <c r="D205" s="22"/>
      <c r="E205" s="22"/>
      <c r="F205" s="23"/>
      <c r="H205" s="5"/>
      <c r="I205" s="4"/>
      <c r="J205" s="4"/>
      <c r="K205" s="4"/>
      <c r="L205" s="32"/>
      <c r="M205" s="85"/>
      <c r="N205" s="38"/>
      <c r="O205" s="86"/>
      <c r="P205" s="86"/>
      <c r="Q205" s="86"/>
      <c r="R205" s="87"/>
      <c r="S205" s="88"/>
      <c r="T205" s="87"/>
      <c r="U205" s="89"/>
      <c r="V205" s="87"/>
      <c r="W205" s="28"/>
    </row>
    <row r="206" spans="1:23">
      <c r="A206" s="20"/>
      <c r="B206" s="21"/>
      <c r="C206" s="21"/>
      <c r="D206" s="22"/>
      <c r="E206" s="22"/>
      <c r="F206" s="23"/>
      <c r="H206" s="5"/>
      <c r="I206" s="4"/>
      <c r="J206" s="4"/>
      <c r="K206" s="4"/>
      <c r="L206" s="32"/>
      <c r="M206" s="85"/>
      <c r="N206" s="38"/>
      <c r="O206" s="86"/>
      <c r="P206" s="86"/>
      <c r="Q206" s="86"/>
      <c r="R206" s="87"/>
      <c r="S206" s="88"/>
      <c r="T206" s="87"/>
      <c r="U206" s="89"/>
      <c r="V206" s="87"/>
      <c r="W206" s="28"/>
    </row>
    <row r="207" spans="1:23">
      <c r="A207" s="20"/>
      <c r="B207" s="21"/>
      <c r="C207" s="21"/>
      <c r="D207" s="22"/>
      <c r="E207" s="22"/>
      <c r="F207" s="23"/>
      <c r="H207" s="5"/>
      <c r="I207" s="4"/>
      <c r="J207" s="4"/>
      <c r="K207" s="4"/>
      <c r="L207" s="32"/>
      <c r="M207" s="85"/>
      <c r="N207" s="38"/>
      <c r="O207" s="86"/>
      <c r="P207" s="86"/>
      <c r="Q207" s="86"/>
      <c r="R207" s="87"/>
      <c r="S207" s="88"/>
      <c r="T207" s="87"/>
      <c r="U207" s="89"/>
      <c r="V207" s="87"/>
      <c r="W207" s="28"/>
    </row>
    <row r="208" spans="1:23">
      <c r="A208" s="20"/>
      <c r="B208" s="21"/>
      <c r="C208" s="21"/>
      <c r="D208" s="22"/>
      <c r="E208" s="22"/>
      <c r="F208" s="23"/>
      <c r="H208" s="5"/>
      <c r="I208" s="4"/>
      <c r="J208" s="4"/>
      <c r="K208" s="4"/>
      <c r="L208" s="32"/>
      <c r="M208" s="85"/>
      <c r="N208" s="38"/>
      <c r="O208" s="86"/>
      <c r="P208" s="86"/>
      <c r="Q208" s="86"/>
      <c r="R208" s="87"/>
      <c r="S208" s="88"/>
      <c r="T208" s="87"/>
      <c r="U208" s="89"/>
      <c r="V208" s="87"/>
      <c r="W208" s="28"/>
    </row>
    <row r="209" spans="1:23">
      <c r="A209" s="20"/>
      <c r="B209" s="21"/>
      <c r="C209" s="21"/>
      <c r="D209" s="22"/>
      <c r="E209" s="22"/>
      <c r="F209" s="23"/>
      <c r="H209" s="5"/>
      <c r="I209" s="4"/>
      <c r="J209" s="4"/>
      <c r="K209" s="4"/>
      <c r="L209" s="32"/>
      <c r="M209" s="85"/>
      <c r="N209" s="38"/>
      <c r="O209" s="86"/>
      <c r="P209" s="86"/>
      <c r="Q209" s="86"/>
      <c r="R209" s="87"/>
      <c r="S209" s="88"/>
      <c r="T209" s="87"/>
      <c r="U209" s="89"/>
      <c r="V209" s="87"/>
      <c r="W209" s="28"/>
    </row>
    <row r="210" spans="1:23">
      <c r="A210" s="20"/>
      <c r="B210" s="21"/>
      <c r="C210" s="21"/>
      <c r="D210" s="22"/>
      <c r="E210" s="22"/>
      <c r="F210" s="23"/>
      <c r="H210" s="5"/>
      <c r="I210" s="4"/>
      <c r="J210" s="4"/>
      <c r="K210" s="4"/>
      <c r="L210" s="32"/>
      <c r="M210" s="85"/>
      <c r="N210" s="38"/>
      <c r="O210" s="86"/>
      <c r="P210" s="86"/>
      <c r="Q210" s="86"/>
      <c r="R210" s="87"/>
      <c r="S210" s="88"/>
      <c r="T210" s="87"/>
      <c r="U210" s="89"/>
      <c r="V210" s="87"/>
      <c r="W210" s="28"/>
    </row>
    <row r="211" spans="1:23">
      <c r="A211" s="20"/>
      <c r="B211" s="21"/>
      <c r="C211" s="21"/>
      <c r="D211" s="22"/>
      <c r="E211" s="22"/>
      <c r="F211" s="23"/>
      <c r="H211" s="5"/>
      <c r="I211" s="4"/>
      <c r="J211" s="4"/>
      <c r="K211" s="4"/>
      <c r="L211" s="32"/>
      <c r="M211" s="85"/>
      <c r="N211" s="38"/>
      <c r="O211" s="86"/>
      <c r="P211" s="86"/>
      <c r="Q211" s="86"/>
      <c r="R211" s="87"/>
      <c r="S211" s="88"/>
      <c r="T211" s="87"/>
      <c r="U211" s="89"/>
      <c r="V211" s="87"/>
      <c r="W211" s="28"/>
    </row>
    <row r="212" spans="1:23">
      <c r="A212" s="20"/>
      <c r="B212" s="21"/>
      <c r="C212" s="21"/>
      <c r="D212" s="22"/>
      <c r="E212" s="22"/>
      <c r="F212" s="23"/>
      <c r="H212" s="5"/>
      <c r="I212" s="4"/>
      <c r="J212" s="4"/>
      <c r="K212" s="4"/>
      <c r="L212" s="32"/>
      <c r="M212" s="85"/>
      <c r="N212" s="38"/>
      <c r="O212" s="86"/>
      <c r="P212" s="86"/>
      <c r="Q212" s="86"/>
      <c r="R212" s="87"/>
      <c r="S212" s="88"/>
      <c r="T212" s="87"/>
      <c r="U212" s="89"/>
      <c r="V212" s="87"/>
      <c r="W212" s="28"/>
    </row>
    <row r="213" spans="1:23">
      <c r="A213" s="20"/>
      <c r="B213" s="21"/>
      <c r="C213" s="21"/>
      <c r="D213" s="22"/>
      <c r="E213" s="22"/>
      <c r="F213" s="23"/>
      <c r="H213" s="5"/>
      <c r="I213" s="4"/>
      <c r="J213" s="4"/>
      <c r="K213" s="4"/>
      <c r="L213" s="32"/>
      <c r="M213" s="85"/>
      <c r="N213" s="38"/>
      <c r="O213" s="86"/>
      <c r="P213" s="86"/>
      <c r="Q213" s="86"/>
      <c r="R213" s="87"/>
      <c r="S213" s="88"/>
      <c r="T213" s="87"/>
      <c r="U213" s="89"/>
      <c r="V213" s="87"/>
      <c r="W213" s="28"/>
    </row>
    <row r="214" spans="1:23">
      <c r="A214" s="20"/>
      <c r="B214" s="21"/>
      <c r="C214" s="21"/>
      <c r="D214" s="22"/>
      <c r="E214" s="22"/>
      <c r="F214" s="23"/>
      <c r="H214" s="5"/>
      <c r="I214" s="4"/>
      <c r="J214" s="4"/>
      <c r="K214" s="4"/>
      <c r="L214" s="32"/>
      <c r="M214" s="85"/>
      <c r="N214" s="38"/>
      <c r="O214" s="86"/>
      <c r="P214" s="86"/>
      <c r="Q214" s="86"/>
      <c r="R214" s="87"/>
      <c r="S214" s="88"/>
      <c r="T214" s="87"/>
      <c r="U214" s="89"/>
      <c r="V214" s="87"/>
      <c r="W214" s="28"/>
    </row>
    <row r="215" spans="1:23">
      <c r="A215" s="20"/>
      <c r="B215" s="21"/>
      <c r="C215" s="21"/>
      <c r="D215" s="22"/>
      <c r="E215" s="22"/>
      <c r="F215" s="23"/>
      <c r="H215" s="5"/>
      <c r="I215" s="4"/>
      <c r="J215" s="4"/>
      <c r="K215" s="4"/>
      <c r="L215" s="32"/>
      <c r="M215" s="85"/>
      <c r="N215" s="38"/>
      <c r="O215" s="86"/>
      <c r="P215" s="86"/>
      <c r="Q215" s="86"/>
      <c r="R215" s="87"/>
      <c r="S215" s="88"/>
      <c r="T215" s="87"/>
      <c r="U215" s="89"/>
      <c r="V215" s="87"/>
      <c r="W215" s="28"/>
    </row>
    <row r="216" spans="1:23">
      <c r="A216" s="20"/>
      <c r="B216" s="21"/>
      <c r="C216" s="21"/>
      <c r="D216" s="22"/>
      <c r="E216" s="22"/>
      <c r="F216" s="23"/>
      <c r="H216" s="5"/>
      <c r="I216" s="4"/>
      <c r="J216" s="4"/>
      <c r="K216" s="4"/>
      <c r="L216" s="32"/>
      <c r="M216" s="85"/>
      <c r="N216" s="38"/>
      <c r="O216" s="86"/>
      <c r="P216" s="86"/>
      <c r="Q216" s="86"/>
      <c r="R216" s="87"/>
      <c r="S216" s="88"/>
      <c r="T216" s="87"/>
      <c r="U216" s="89"/>
      <c r="V216" s="87"/>
      <c r="W216" s="28"/>
    </row>
    <row r="217" spans="1:23">
      <c r="A217" s="20"/>
      <c r="B217" s="21"/>
      <c r="C217" s="21"/>
      <c r="D217" s="22"/>
      <c r="E217" s="22"/>
      <c r="F217" s="23"/>
      <c r="H217" s="5"/>
      <c r="I217" s="4"/>
      <c r="J217" s="4"/>
      <c r="K217" s="4"/>
      <c r="L217" s="32"/>
      <c r="M217" s="85"/>
      <c r="N217" s="38"/>
      <c r="O217" s="86"/>
      <c r="P217" s="86"/>
      <c r="Q217" s="86"/>
      <c r="R217" s="87"/>
      <c r="S217" s="88"/>
      <c r="T217" s="87"/>
      <c r="U217" s="89"/>
      <c r="V217" s="87"/>
      <c r="W217" s="28"/>
    </row>
    <row r="218" spans="1:23">
      <c r="A218" s="20"/>
      <c r="B218" s="21"/>
      <c r="C218" s="21"/>
      <c r="D218" s="22"/>
      <c r="E218" s="22"/>
      <c r="F218" s="23"/>
      <c r="H218" s="5"/>
      <c r="I218" s="4"/>
      <c r="J218" s="4"/>
      <c r="K218" s="4"/>
      <c r="L218" s="32"/>
      <c r="M218" s="85"/>
      <c r="N218" s="38"/>
      <c r="O218" s="86"/>
      <c r="P218" s="86"/>
      <c r="Q218" s="86"/>
      <c r="R218" s="87"/>
      <c r="S218" s="88"/>
      <c r="T218" s="87"/>
      <c r="U218" s="89"/>
      <c r="V218" s="87"/>
      <c r="W218" s="28"/>
    </row>
    <row r="219" spans="1:23">
      <c r="A219" s="20"/>
      <c r="B219" s="21"/>
      <c r="C219" s="21"/>
      <c r="D219" s="22"/>
      <c r="E219" s="22"/>
      <c r="F219" s="23"/>
      <c r="H219" s="5"/>
      <c r="I219" s="4"/>
      <c r="J219" s="4"/>
      <c r="K219" s="4"/>
      <c r="L219" s="32"/>
      <c r="M219" s="85"/>
      <c r="N219" s="38"/>
      <c r="O219" s="86"/>
      <c r="P219" s="86"/>
      <c r="Q219" s="86"/>
      <c r="R219" s="87"/>
      <c r="S219" s="88"/>
      <c r="T219" s="87"/>
      <c r="U219" s="89"/>
      <c r="V219" s="87"/>
      <c r="W219" s="28"/>
    </row>
    <row r="220" spans="1:23">
      <c r="A220" s="20"/>
      <c r="B220" s="21"/>
      <c r="C220" s="21"/>
      <c r="D220" s="22"/>
      <c r="E220" s="22"/>
      <c r="F220" s="23"/>
      <c r="H220" s="5"/>
      <c r="I220" s="4"/>
      <c r="J220" s="4"/>
      <c r="K220" s="4"/>
      <c r="L220" s="32"/>
      <c r="M220" s="85"/>
      <c r="N220" s="38"/>
      <c r="O220" s="86"/>
      <c r="P220" s="86"/>
      <c r="Q220" s="86"/>
      <c r="R220" s="87"/>
      <c r="S220" s="88"/>
      <c r="T220" s="87"/>
      <c r="U220" s="89"/>
      <c r="V220" s="87"/>
      <c r="W220" s="28"/>
    </row>
    <row r="221" spans="1:23">
      <c r="A221" s="20"/>
      <c r="B221" s="21"/>
      <c r="C221" s="21"/>
      <c r="D221" s="22"/>
      <c r="E221" s="22"/>
      <c r="F221" s="23"/>
      <c r="H221" s="5"/>
      <c r="I221" s="4"/>
      <c r="J221" s="4"/>
      <c r="K221" s="4"/>
      <c r="L221" s="32"/>
      <c r="M221" s="85"/>
      <c r="N221" s="38"/>
      <c r="O221" s="86"/>
      <c r="P221" s="86"/>
      <c r="Q221" s="86"/>
      <c r="R221" s="87"/>
      <c r="S221" s="88"/>
      <c r="T221" s="87"/>
      <c r="U221" s="89"/>
      <c r="V221" s="87"/>
      <c r="W221" s="28"/>
    </row>
    <row r="222" spans="1:23">
      <c r="A222" s="20"/>
      <c r="B222" s="21"/>
      <c r="C222" s="21"/>
      <c r="D222" s="22"/>
      <c r="E222" s="22"/>
      <c r="F222" s="23"/>
      <c r="H222" s="5"/>
      <c r="I222" s="4"/>
      <c r="J222" s="4"/>
      <c r="K222" s="4"/>
      <c r="L222" s="32"/>
      <c r="M222" s="85"/>
      <c r="N222" s="38"/>
      <c r="O222" s="86"/>
      <c r="P222" s="86"/>
      <c r="Q222" s="86"/>
      <c r="R222" s="87"/>
      <c r="S222" s="88"/>
      <c r="T222" s="87"/>
      <c r="U222" s="89"/>
      <c r="V222" s="87"/>
      <c r="W222" s="28"/>
    </row>
    <row r="223" spans="1:23">
      <c r="A223" s="20"/>
      <c r="B223" s="21"/>
      <c r="C223" s="21"/>
      <c r="D223" s="22"/>
      <c r="E223" s="22"/>
      <c r="F223" s="23"/>
      <c r="H223" s="5"/>
      <c r="I223" s="4"/>
      <c r="J223" s="4"/>
      <c r="K223" s="4"/>
      <c r="L223" s="32"/>
      <c r="M223" s="85"/>
      <c r="N223" s="38"/>
      <c r="O223" s="86"/>
      <c r="P223" s="86"/>
      <c r="Q223" s="86"/>
      <c r="R223" s="87"/>
      <c r="S223" s="88"/>
      <c r="T223" s="87"/>
      <c r="U223" s="89"/>
      <c r="V223" s="87"/>
      <c r="W223" s="28"/>
    </row>
    <row r="224" spans="1:23">
      <c r="A224" s="20"/>
      <c r="B224" s="21"/>
      <c r="C224" s="21"/>
      <c r="D224" s="22"/>
      <c r="E224" s="22"/>
      <c r="F224" s="23"/>
      <c r="H224" s="5"/>
      <c r="I224" s="4"/>
      <c r="J224" s="4"/>
      <c r="K224" s="4"/>
      <c r="L224" s="32"/>
      <c r="M224" s="85"/>
      <c r="N224" s="38"/>
      <c r="O224" s="86"/>
      <c r="P224" s="86"/>
      <c r="Q224" s="86"/>
      <c r="R224" s="87"/>
      <c r="S224" s="88"/>
      <c r="T224" s="87"/>
      <c r="U224" s="89"/>
      <c r="V224" s="87"/>
      <c r="W224" s="28"/>
    </row>
    <row r="225" spans="1:23">
      <c r="A225" s="20"/>
      <c r="B225" s="21"/>
      <c r="C225" s="21"/>
      <c r="D225" s="22"/>
      <c r="E225" s="22"/>
      <c r="F225" s="23"/>
      <c r="H225" s="5"/>
      <c r="I225" s="4"/>
      <c r="J225" s="4"/>
      <c r="K225" s="4"/>
      <c r="L225" s="32"/>
      <c r="M225" s="85"/>
      <c r="N225" s="38"/>
      <c r="O225" s="86"/>
      <c r="P225" s="86"/>
      <c r="Q225" s="86"/>
      <c r="R225" s="87"/>
      <c r="S225" s="88"/>
      <c r="T225" s="87"/>
      <c r="U225" s="89"/>
      <c r="V225" s="87"/>
      <c r="W225" s="28"/>
    </row>
    <row r="226" spans="1:23">
      <c r="A226" s="20"/>
      <c r="B226" s="21"/>
      <c r="C226" s="21"/>
      <c r="D226" s="22"/>
      <c r="E226" s="22"/>
      <c r="F226" s="23"/>
      <c r="H226" s="5"/>
      <c r="I226" s="4"/>
      <c r="J226" s="4"/>
      <c r="K226" s="4"/>
      <c r="L226" s="32"/>
      <c r="M226" s="85"/>
      <c r="N226" s="38"/>
      <c r="O226" s="86"/>
      <c r="P226" s="86"/>
      <c r="Q226" s="86"/>
      <c r="R226" s="87"/>
      <c r="S226" s="88"/>
      <c r="T226" s="87"/>
      <c r="U226" s="89"/>
      <c r="V226" s="87"/>
      <c r="W226" s="28"/>
    </row>
    <row r="227" spans="1:23">
      <c r="A227" s="20"/>
      <c r="B227" s="21"/>
      <c r="C227" s="21"/>
      <c r="D227" s="22"/>
      <c r="E227" s="22"/>
      <c r="F227" s="23"/>
      <c r="H227" s="5"/>
      <c r="I227" s="4"/>
      <c r="J227" s="4"/>
      <c r="K227" s="4"/>
      <c r="L227" s="32"/>
      <c r="M227" s="85"/>
      <c r="N227" s="38"/>
      <c r="O227" s="86"/>
      <c r="P227" s="86"/>
      <c r="Q227" s="86"/>
      <c r="R227" s="87"/>
      <c r="S227" s="88"/>
      <c r="T227" s="87"/>
      <c r="U227" s="89"/>
      <c r="V227" s="87"/>
      <c r="W227" s="28"/>
    </row>
    <row r="228" spans="1:23">
      <c r="A228" s="20"/>
      <c r="B228" s="21"/>
      <c r="C228" s="21"/>
      <c r="D228" s="22"/>
      <c r="E228" s="22"/>
      <c r="F228" s="23"/>
      <c r="H228" s="5"/>
      <c r="I228" s="4"/>
      <c r="J228" s="4"/>
      <c r="K228" s="4"/>
      <c r="L228" s="32"/>
      <c r="M228" s="85"/>
      <c r="N228" s="38"/>
      <c r="O228" s="86"/>
      <c r="P228" s="86"/>
      <c r="Q228" s="86"/>
      <c r="R228" s="87"/>
      <c r="S228" s="88"/>
      <c r="T228" s="87"/>
      <c r="U228" s="89"/>
      <c r="V228" s="87"/>
      <c r="W228" s="28"/>
    </row>
    <row r="229" spans="1:23">
      <c r="A229" s="20"/>
      <c r="B229" s="21"/>
      <c r="C229" s="21"/>
      <c r="D229" s="22"/>
      <c r="E229" s="22"/>
      <c r="F229" s="23"/>
      <c r="H229" s="5"/>
      <c r="I229" s="4"/>
      <c r="J229" s="4"/>
      <c r="K229" s="4"/>
      <c r="L229" s="32"/>
      <c r="M229" s="85"/>
      <c r="N229" s="38"/>
      <c r="O229" s="86"/>
      <c r="P229" s="86"/>
      <c r="Q229" s="86"/>
      <c r="R229" s="87"/>
      <c r="S229" s="88"/>
      <c r="T229" s="87"/>
      <c r="U229" s="89"/>
      <c r="V229" s="87"/>
      <c r="W229" s="28"/>
    </row>
    <row r="230" spans="1:23">
      <c r="A230" s="20"/>
      <c r="B230" s="21"/>
      <c r="C230" s="21"/>
      <c r="D230" s="22"/>
      <c r="E230" s="22"/>
      <c r="F230" s="23"/>
      <c r="H230" s="5"/>
      <c r="I230" s="4"/>
      <c r="J230" s="4"/>
      <c r="K230" s="4"/>
      <c r="L230" s="32"/>
      <c r="M230" s="85"/>
      <c r="N230" s="38"/>
      <c r="O230" s="86"/>
      <c r="P230" s="86"/>
      <c r="Q230" s="86"/>
      <c r="R230" s="87"/>
      <c r="S230" s="88"/>
      <c r="T230" s="87"/>
      <c r="U230" s="89"/>
      <c r="V230" s="87"/>
      <c r="W230" s="28"/>
    </row>
    <row r="231" spans="1:23">
      <c r="A231" s="20"/>
      <c r="B231" s="21"/>
      <c r="C231" s="21"/>
      <c r="D231" s="22"/>
      <c r="E231" s="22"/>
      <c r="F231" s="23"/>
      <c r="H231" s="5"/>
      <c r="I231" s="4"/>
      <c r="J231" s="4"/>
      <c r="K231" s="4"/>
      <c r="L231" s="32"/>
      <c r="M231" s="85"/>
      <c r="N231" s="38"/>
      <c r="O231" s="86"/>
      <c r="P231" s="86"/>
      <c r="Q231" s="86"/>
      <c r="R231" s="87"/>
      <c r="S231" s="88"/>
      <c r="T231" s="87"/>
      <c r="U231" s="89"/>
      <c r="V231" s="87"/>
      <c r="W231" s="28"/>
    </row>
    <row r="232" spans="1:23">
      <c r="A232" s="15"/>
      <c r="B232" s="16"/>
      <c r="C232" s="15"/>
      <c r="D232" s="18"/>
      <c r="E232" s="18"/>
      <c r="F232" s="19"/>
      <c r="H232" s="5"/>
      <c r="I232" s="4"/>
      <c r="J232" s="4"/>
      <c r="K232" s="4"/>
      <c r="L232" s="32"/>
      <c r="M232" s="85"/>
      <c r="N232" s="38"/>
      <c r="O232" s="86"/>
      <c r="P232" s="86"/>
      <c r="Q232" s="86"/>
      <c r="R232" s="87"/>
      <c r="S232" s="88"/>
      <c r="T232" s="87"/>
      <c r="U232" s="89"/>
      <c r="V232" s="87"/>
      <c r="W232" s="28"/>
    </row>
    <row r="233" spans="1:23">
      <c r="A233" s="15"/>
      <c r="B233" s="15"/>
      <c r="C233" s="15"/>
      <c r="D233" s="18"/>
      <c r="E233" s="18"/>
      <c r="F233" s="19"/>
      <c r="H233" s="5"/>
      <c r="I233" s="4"/>
      <c r="J233" s="4"/>
      <c r="K233" s="4"/>
      <c r="L233" s="32"/>
      <c r="M233" s="85"/>
      <c r="N233" s="38"/>
      <c r="O233" s="86"/>
      <c r="P233" s="86"/>
      <c r="Q233" s="86"/>
      <c r="R233" s="87"/>
      <c r="S233" s="88"/>
      <c r="T233" s="87"/>
      <c r="U233" s="89"/>
      <c r="V233" s="87"/>
      <c r="W233" s="28"/>
    </row>
    <row r="234" spans="1:23">
      <c r="A234" s="20"/>
      <c r="B234" s="21"/>
      <c r="C234" s="21"/>
      <c r="D234" s="22"/>
      <c r="E234" s="22"/>
      <c r="F234" s="23"/>
      <c r="H234" s="5"/>
      <c r="I234" s="4"/>
      <c r="J234" s="4"/>
      <c r="K234" s="4"/>
      <c r="L234" s="32"/>
      <c r="M234" s="85"/>
      <c r="N234" s="38"/>
      <c r="O234" s="86"/>
      <c r="P234" s="86"/>
      <c r="Q234" s="86"/>
      <c r="R234" s="87"/>
      <c r="S234" s="88"/>
      <c r="T234" s="87"/>
      <c r="U234" s="89"/>
      <c r="V234" s="87"/>
      <c r="W234" s="28"/>
    </row>
    <row r="235" spans="1:23">
      <c r="A235" s="20"/>
      <c r="B235" s="21"/>
      <c r="C235" s="21"/>
      <c r="D235" s="22"/>
      <c r="E235" s="22"/>
      <c r="F235" s="23"/>
      <c r="H235" s="5"/>
      <c r="I235" s="4"/>
      <c r="J235" s="4"/>
      <c r="K235" s="4"/>
      <c r="L235" s="32"/>
      <c r="M235" s="85"/>
      <c r="N235" s="38"/>
      <c r="O235" s="86"/>
      <c r="P235" s="86"/>
      <c r="Q235" s="86"/>
      <c r="R235" s="87"/>
      <c r="S235" s="88"/>
      <c r="T235" s="87"/>
      <c r="U235" s="89"/>
      <c r="V235" s="87"/>
      <c r="W235" s="28"/>
    </row>
    <row r="236" spans="1:23">
      <c r="A236" s="20"/>
      <c r="B236" s="21"/>
      <c r="C236" s="21"/>
      <c r="D236" s="22"/>
      <c r="E236" s="22"/>
      <c r="F236" s="23"/>
      <c r="H236" s="5"/>
      <c r="I236" s="4"/>
      <c r="J236" s="4"/>
      <c r="K236" s="4"/>
      <c r="L236" s="32"/>
      <c r="M236" s="85"/>
      <c r="N236" s="38"/>
      <c r="O236" s="86"/>
      <c r="P236" s="86"/>
      <c r="Q236" s="86"/>
      <c r="R236" s="87"/>
      <c r="S236" s="88"/>
      <c r="T236" s="87"/>
      <c r="U236" s="89"/>
      <c r="V236" s="87"/>
      <c r="W236" s="28"/>
    </row>
    <row r="237" spans="1:23">
      <c r="A237" s="20"/>
      <c r="B237" s="21"/>
      <c r="C237" s="21"/>
      <c r="D237" s="22"/>
      <c r="E237" s="22"/>
      <c r="F237" s="23"/>
      <c r="H237" s="5"/>
      <c r="I237" s="4"/>
      <c r="J237" s="4"/>
      <c r="K237" s="4"/>
      <c r="L237" s="32"/>
      <c r="M237" s="85"/>
      <c r="N237" s="38"/>
      <c r="O237" s="86"/>
      <c r="P237" s="86"/>
      <c r="Q237" s="86"/>
      <c r="R237" s="87"/>
      <c r="S237" s="88"/>
      <c r="T237" s="87"/>
      <c r="U237" s="89"/>
      <c r="V237" s="87"/>
      <c r="W237" s="28"/>
    </row>
    <row r="238" spans="1:23">
      <c r="A238" s="20"/>
      <c r="B238" s="21"/>
      <c r="C238" s="21"/>
      <c r="D238" s="22"/>
      <c r="E238" s="22"/>
      <c r="F238" s="23"/>
      <c r="H238" s="5"/>
      <c r="I238" s="4"/>
      <c r="J238" s="4"/>
      <c r="K238" s="4"/>
      <c r="L238" s="32"/>
      <c r="M238" s="85"/>
      <c r="N238" s="38"/>
      <c r="O238" s="86"/>
      <c r="P238" s="86"/>
      <c r="Q238" s="86"/>
      <c r="R238" s="87"/>
      <c r="S238" s="88"/>
      <c r="T238" s="87"/>
      <c r="U238" s="89"/>
      <c r="V238" s="87"/>
      <c r="W238" s="28"/>
    </row>
    <row r="239" spans="1:23">
      <c r="A239" s="20"/>
      <c r="B239" s="21"/>
      <c r="C239" s="21"/>
      <c r="D239" s="22"/>
      <c r="E239" s="22"/>
      <c r="F239" s="23"/>
      <c r="H239" s="5"/>
      <c r="I239" s="4"/>
      <c r="J239" s="4"/>
      <c r="K239" s="4"/>
      <c r="L239" s="32"/>
      <c r="M239" s="85"/>
      <c r="N239" s="38"/>
      <c r="O239" s="86"/>
      <c r="P239" s="86"/>
      <c r="Q239" s="86"/>
      <c r="R239" s="87"/>
      <c r="S239" s="88"/>
      <c r="T239" s="87"/>
      <c r="U239" s="89"/>
      <c r="V239" s="87"/>
      <c r="W239" s="28"/>
    </row>
    <row r="240" spans="1:23">
      <c r="A240" s="20"/>
      <c r="B240" s="21"/>
      <c r="C240" s="21"/>
      <c r="D240" s="22"/>
      <c r="E240" s="22"/>
      <c r="F240" s="23"/>
      <c r="H240" s="5"/>
      <c r="I240" s="4"/>
      <c r="J240" s="4"/>
      <c r="K240" s="4"/>
      <c r="L240" s="32"/>
      <c r="M240" s="85"/>
      <c r="N240" s="38"/>
      <c r="O240" s="86"/>
      <c r="P240" s="86"/>
      <c r="Q240" s="86"/>
      <c r="R240" s="87"/>
      <c r="S240" s="88"/>
      <c r="T240" s="87"/>
      <c r="U240" s="89"/>
      <c r="V240" s="87"/>
      <c r="W240" s="28"/>
    </row>
    <row r="241" spans="1:23">
      <c r="A241" s="20"/>
      <c r="B241" s="21"/>
      <c r="C241" s="21"/>
      <c r="D241" s="22"/>
      <c r="E241" s="22"/>
      <c r="F241" s="23"/>
      <c r="H241" s="5"/>
      <c r="I241" s="4"/>
      <c r="J241" s="4"/>
      <c r="K241" s="4"/>
      <c r="L241" s="32"/>
      <c r="M241" s="85"/>
      <c r="N241" s="38"/>
      <c r="O241" s="86"/>
      <c r="P241" s="86"/>
      <c r="Q241" s="86"/>
      <c r="R241" s="87"/>
      <c r="S241" s="88"/>
      <c r="T241" s="87"/>
      <c r="U241" s="89"/>
      <c r="V241" s="87"/>
      <c r="W241" s="28"/>
    </row>
    <row r="242" spans="1:23">
      <c r="A242" s="20"/>
      <c r="B242" s="21"/>
      <c r="C242" s="21"/>
      <c r="D242" s="22"/>
      <c r="E242" s="22"/>
      <c r="F242" s="23"/>
      <c r="H242" s="5"/>
      <c r="I242" s="4"/>
      <c r="J242" s="4"/>
      <c r="K242" s="4"/>
      <c r="L242" s="32"/>
      <c r="M242" s="85"/>
      <c r="N242" s="38"/>
      <c r="O242" s="86"/>
      <c r="P242" s="86"/>
      <c r="Q242" s="86"/>
      <c r="R242" s="87"/>
      <c r="S242" s="88"/>
      <c r="T242" s="87"/>
      <c r="U242" s="89"/>
      <c r="V242" s="87"/>
      <c r="W242" s="28"/>
    </row>
    <row r="243" spans="1:23">
      <c r="A243" s="20"/>
      <c r="B243" s="21"/>
      <c r="C243" s="21"/>
      <c r="D243" s="22"/>
      <c r="E243" s="22"/>
      <c r="F243" s="23"/>
      <c r="H243" s="5"/>
      <c r="I243" s="4"/>
      <c r="J243" s="4"/>
      <c r="K243" s="4"/>
      <c r="L243" s="32"/>
      <c r="M243" s="85"/>
      <c r="N243" s="38"/>
      <c r="O243" s="86"/>
      <c r="P243" s="86"/>
      <c r="Q243" s="86"/>
      <c r="R243" s="87"/>
      <c r="S243" s="88"/>
      <c r="T243" s="87"/>
      <c r="U243" s="89"/>
      <c r="V243" s="87"/>
      <c r="W243" s="28"/>
    </row>
    <row r="244" spans="1:23">
      <c r="A244" s="20"/>
      <c r="B244" s="21"/>
      <c r="C244" s="21"/>
      <c r="D244" s="22"/>
      <c r="E244" s="22"/>
      <c r="F244" s="23"/>
      <c r="H244" s="5"/>
      <c r="I244" s="4"/>
      <c r="J244" s="4"/>
      <c r="K244" s="4"/>
      <c r="L244" s="32"/>
      <c r="M244" s="85"/>
      <c r="N244" s="38"/>
      <c r="O244" s="86"/>
      <c r="P244" s="86"/>
      <c r="Q244" s="86"/>
      <c r="R244" s="87"/>
      <c r="S244" s="88"/>
      <c r="T244" s="87"/>
      <c r="U244" s="89"/>
      <c r="V244" s="87"/>
      <c r="W244" s="28"/>
    </row>
    <row r="245" spans="1:23">
      <c r="A245" s="20"/>
      <c r="B245" s="21"/>
      <c r="C245" s="21"/>
      <c r="D245" s="22"/>
      <c r="E245" s="22"/>
      <c r="F245" s="23"/>
      <c r="H245" s="5"/>
      <c r="I245" s="4"/>
      <c r="J245" s="4"/>
      <c r="K245" s="4"/>
      <c r="L245" s="32"/>
      <c r="M245" s="85"/>
      <c r="N245" s="38"/>
      <c r="O245" s="86"/>
      <c r="P245" s="86"/>
      <c r="Q245" s="86"/>
      <c r="R245" s="87"/>
      <c r="S245" s="88"/>
      <c r="T245" s="87"/>
      <c r="U245" s="89"/>
      <c r="V245" s="87"/>
      <c r="W245" s="28"/>
    </row>
    <row r="246" spans="1:23">
      <c r="A246" s="20"/>
      <c r="B246" s="21"/>
      <c r="C246" s="21"/>
      <c r="D246" s="22"/>
      <c r="E246" s="22"/>
      <c r="F246" s="23"/>
      <c r="H246" s="5"/>
      <c r="I246" s="4"/>
      <c r="J246" s="4"/>
      <c r="K246" s="4"/>
      <c r="L246" s="32"/>
      <c r="M246" s="85"/>
      <c r="N246" s="38"/>
      <c r="O246" s="86"/>
      <c r="P246" s="86"/>
      <c r="Q246" s="86"/>
      <c r="R246" s="87"/>
      <c r="S246" s="88"/>
      <c r="T246" s="87"/>
      <c r="U246" s="89"/>
      <c r="V246" s="87"/>
      <c r="W246" s="28"/>
    </row>
    <row r="247" spans="1:23">
      <c r="A247" s="20"/>
      <c r="B247" s="21"/>
      <c r="C247" s="21"/>
      <c r="D247" s="22"/>
      <c r="E247" s="22"/>
      <c r="F247" s="23"/>
      <c r="H247" s="5"/>
      <c r="I247" s="4"/>
      <c r="J247" s="4"/>
      <c r="K247" s="4"/>
      <c r="L247" s="32"/>
      <c r="M247" s="85"/>
      <c r="N247" s="38"/>
      <c r="O247" s="86"/>
      <c r="P247" s="86"/>
      <c r="Q247" s="86"/>
      <c r="R247" s="87"/>
      <c r="S247" s="88"/>
      <c r="T247" s="87"/>
      <c r="U247" s="89"/>
      <c r="V247" s="87"/>
      <c r="W247" s="28"/>
    </row>
    <row r="248" spans="1:23">
      <c r="A248" s="20"/>
      <c r="B248" s="21"/>
      <c r="C248" s="21"/>
      <c r="D248" s="22"/>
      <c r="E248" s="22"/>
      <c r="F248" s="23"/>
      <c r="H248" s="5"/>
      <c r="I248" s="4"/>
      <c r="J248" s="4"/>
      <c r="K248" s="4"/>
      <c r="L248" s="32"/>
      <c r="M248" s="85"/>
      <c r="N248" s="38"/>
      <c r="O248" s="86"/>
      <c r="P248" s="86"/>
      <c r="Q248" s="86"/>
      <c r="R248" s="87"/>
      <c r="S248" s="88"/>
      <c r="T248" s="87"/>
      <c r="U248" s="89"/>
      <c r="V248" s="87"/>
      <c r="W248" s="28"/>
    </row>
    <row r="249" spans="1:23">
      <c r="A249" s="20"/>
      <c r="B249" s="21"/>
      <c r="C249" s="21"/>
      <c r="D249" s="22"/>
      <c r="E249" s="22"/>
      <c r="F249" s="23"/>
      <c r="H249" s="5"/>
      <c r="I249" s="4"/>
      <c r="J249" s="4"/>
      <c r="K249" s="4"/>
      <c r="L249" s="32"/>
      <c r="M249" s="85"/>
      <c r="N249" s="38"/>
      <c r="O249" s="86"/>
      <c r="P249" s="86"/>
      <c r="Q249" s="86"/>
      <c r="R249" s="87"/>
      <c r="S249" s="88"/>
      <c r="T249" s="87"/>
      <c r="U249" s="89"/>
      <c r="V249" s="87"/>
      <c r="W249" s="28"/>
    </row>
    <row r="250" spans="1:23">
      <c r="A250" s="20"/>
      <c r="B250" s="21"/>
      <c r="C250" s="21"/>
      <c r="D250" s="22"/>
      <c r="E250" s="22"/>
      <c r="F250" s="23"/>
      <c r="H250" s="5"/>
      <c r="I250" s="4"/>
      <c r="J250" s="4"/>
      <c r="K250" s="4"/>
      <c r="L250" s="32"/>
      <c r="M250" s="85"/>
      <c r="N250" s="38"/>
      <c r="O250" s="86"/>
      <c r="P250" s="86"/>
      <c r="Q250" s="86"/>
      <c r="R250" s="87"/>
      <c r="S250" s="88"/>
      <c r="T250" s="87"/>
      <c r="U250" s="89"/>
      <c r="V250" s="87"/>
      <c r="W250" s="28"/>
    </row>
    <row r="251" spans="1:23">
      <c r="A251" s="20"/>
      <c r="B251" s="21"/>
      <c r="C251" s="21"/>
      <c r="D251" s="22"/>
      <c r="E251" s="22"/>
      <c r="F251" s="23"/>
      <c r="H251" s="5"/>
      <c r="I251" s="4"/>
      <c r="J251" s="4"/>
      <c r="K251" s="4"/>
      <c r="L251" s="32"/>
      <c r="M251" s="85"/>
      <c r="N251" s="38"/>
      <c r="O251" s="86"/>
      <c r="P251" s="86"/>
      <c r="Q251" s="86"/>
      <c r="R251" s="87"/>
      <c r="S251" s="88"/>
      <c r="T251" s="87"/>
      <c r="U251" s="89"/>
      <c r="V251" s="87"/>
      <c r="W251" s="28"/>
    </row>
    <row r="252" spans="1:23">
      <c r="A252" s="20"/>
      <c r="B252" s="21"/>
      <c r="C252" s="21"/>
      <c r="D252" s="22"/>
      <c r="E252" s="22"/>
      <c r="F252" s="23"/>
      <c r="H252" s="5"/>
      <c r="I252" s="4"/>
      <c r="J252" s="4"/>
      <c r="K252" s="4"/>
      <c r="L252" s="32"/>
      <c r="M252" s="85"/>
      <c r="N252" s="38"/>
      <c r="O252" s="86"/>
      <c r="P252" s="86"/>
      <c r="Q252" s="86"/>
      <c r="R252" s="87"/>
      <c r="S252" s="88"/>
      <c r="T252" s="87"/>
      <c r="U252" s="89"/>
      <c r="V252" s="87"/>
      <c r="W252" s="28"/>
    </row>
    <row r="253" spans="1:23">
      <c r="A253" s="20"/>
      <c r="B253" s="21"/>
      <c r="C253" s="21"/>
      <c r="D253" s="22"/>
      <c r="E253" s="22"/>
      <c r="F253" s="23"/>
      <c r="H253" s="5"/>
      <c r="I253" s="4"/>
      <c r="J253" s="4"/>
      <c r="K253" s="4"/>
      <c r="L253" s="32"/>
      <c r="M253" s="85"/>
      <c r="N253" s="38"/>
      <c r="O253" s="86"/>
      <c r="P253" s="86"/>
      <c r="Q253" s="86"/>
      <c r="R253" s="87"/>
      <c r="S253" s="88"/>
      <c r="T253" s="87"/>
      <c r="U253" s="89"/>
      <c r="V253" s="87"/>
      <c r="W253" s="28"/>
    </row>
    <row r="254" spans="1:23">
      <c r="A254" s="20"/>
      <c r="B254" s="21"/>
      <c r="C254" s="21"/>
      <c r="D254" s="22"/>
      <c r="E254" s="22"/>
      <c r="F254" s="23"/>
      <c r="H254" s="5"/>
      <c r="I254" s="4"/>
      <c r="J254" s="4"/>
      <c r="K254" s="4"/>
      <c r="L254" s="32"/>
      <c r="M254" s="85"/>
      <c r="N254" s="38"/>
      <c r="O254" s="86"/>
      <c r="P254" s="86"/>
      <c r="Q254" s="86"/>
      <c r="R254" s="87"/>
      <c r="S254" s="88"/>
      <c r="T254" s="87"/>
      <c r="U254" s="89"/>
      <c r="V254" s="87"/>
      <c r="W254" s="28"/>
    </row>
    <row r="255" spans="1:23">
      <c r="A255" s="20"/>
      <c r="B255" s="21"/>
      <c r="C255" s="21"/>
      <c r="D255" s="22"/>
      <c r="E255" s="22"/>
      <c r="F255" s="23"/>
      <c r="H255" s="5"/>
      <c r="I255" s="4"/>
      <c r="J255" s="4"/>
      <c r="K255" s="4"/>
      <c r="L255" s="32"/>
      <c r="M255" s="85"/>
      <c r="N255" s="38"/>
      <c r="O255" s="86"/>
      <c r="P255" s="86"/>
      <c r="Q255" s="86"/>
      <c r="R255" s="87"/>
      <c r="S255" s="88"/>
      <c r="T255" s="87"/>
      <c r="U255" s="89"/>
      <c r="V255" s="87"/>
      <c r="W255" s="28"/>
    </row>
    <row r="256" spans="1:23">
      <c r="A256" s="20"/>
      <c r="B256" s="21"/>
      <c r="C256" s="21"/>
      <c r="D256" s="22"/>
      <c r="E256" s="22"/>
      <c r="F256" s="23"/>
      <c r="H256" s="5"/>
      <c r="I256" s="4"/>
      <c r="J256" s="4"/>
      <c r="K256" s="4"/>
      <c r="L256" s="32"/>
      <c r="M256" s="85"/>
      <c r="N256" s="38"/>
      <c r="O256" s="86"/>
      <c r="P256" s="86"/>
      <c r="Q256" s="86"/>
      <c r="R256" s="87"/>
      <c r="S256" s="88"/>
      <c r="T256" s="87"/>
      <c r="U256" s="89"/>
      <c r="V256" s="87"/>
      <c r="W256" s="28"/>
    </row>
    <row r="257" spans="1:23">
      <c r="A257" s="20"/>
      <c r="B257" s="21"/>
      <c r="C257" s="21"/>
      <c r="D257" s="22"/>
      <c r="E257" s="22"/>
      <c r="F257" s="23"/>
      <c r="H257" s="5"/>
      <c r="I257" s="4"/>
      <c r="J257" s="4"/>
      <c r="K257" s="4"/>
      <c r="L257" s="32"/>
      <c r="M257" s="85"/>
      <c r="N257" s="38"/>
      <c r="O257" s="86"/>
      <c r="P257" s="86"/>
      <c r="Q257" s="86"/>
      <c r="R257" s="87"/>
      <c r="S257" s="88"/>
      <c r="T257" s="87"/>
      <c r="U257" s="89"/>
      <c r="V257" s="87"/>
      <c r="W257" s="28"/>
    </row>
    <row r="258" spans="1:23">
      <c r="A258" s="20"/>
      <c r="B258" s="21"/>
      <c r="C258" s="21"/>
      <c r="D258" s="22"/>
      <c r="E258" s="22"/>
      <c r="F258" s="23"/>
      <c r="H258" s="5"/>
      <c r="I258" s="4"/>
      <c r="J258" s="4"/>
      <c r="K258" s="4"/>
      <c r="L258" s="32"/>
      <c r="M258" s="85"/>
      <c r="N258" s="38"/>
      <c r="O258" s="86"/>
      <c r="P258" s="86"/>
      <c r="Q258" s="86"/>
      <c r="R258" s="87"/>
      <c r="S258" s="88"/>
      <c r="T258" s="87"/>
      <c r="U258" s="89"/>
      <c r="V258" s="87"/>
      <c r="W258" s="28"/>
    </row>
    <row r="259" spans="1:23">
      <c r="A259" s="20"/>
      <c r="B259" s="21"/>
      <c r="C259" s="21"/>
      <c r="D259" s="22"/>
      <c r="E259" s="22"/>
      <c r="F259" s="23"/>
      <c r="H259" s="5"/>
      <c r="I259" s="4"/>
      <c r="J259" s="4"/>
      <c r="K259" s="4"/>
      <c r="L259" s="32"/>
      <c r="M259" s="85"/>
      <c r="N259" s="38"/>
      <c r="O259" s="86"/>
      <c r="P259" s="86"/>
      <c r="Q259" s="86"/>
      <c r="R259" s="87"/>
      <c r="S259" s="88"/>
      <c r="T259" s="87"/>
      <c r="U259" s="89"/>
      <c r="V259" s="87"/>
      <c r="W259" s="28"/>
    </row>
    <row r="260" spans="1:23">
      <c r="A260" s="20"/>
      <c r="B260" s="21"/>
      <c r="C260" s="21"/>
      <c r="D260" s="22"/>
      <c r="E260" s="22"/>
      <c r="F260" s="23"/>
      <c r="H260" s="5"/>
      <c r="I260" s="4"/>
      <c r="J260" s="4"/>
      <c r="K260" s="4"/>
      <c r="L260" s="32"/>
      <c r="M260" s="85"/>
      <c r="N260" s="38"/>
      <c r="O260" s="86"/>
      <c r="P260" s="86"/>
      <c r="Q260" s="86"/>
      <c r="R260" s="87"/>
      <c r="S260" s="88"/>
      <c r="T260" s="87"/>
      <c r="U260" s="89"/>
      <c r="V260" s="87"/>
      <c r="W260" s="28"/>
    </row>
    <row r="261" spans="1:23">
      <c r="A261" s="20"/>
      <c r="B261" s="21"/>
      <c r="C261" s="21"/>
      <c r="D261" s="22"/>
      <c r="E261" s="22"/>
      <c r="F261" s="23"/>
      <c r="H261" s="5"/>
      <c r="I261" s="4"/>
      <c r="J261" s="4"/>
      <c r="K261" s="4"/>
      <c r="L261" s="32"/>
      <c r="M261" s="85"/>
      <c r="N261" s="38"/>
      <c r="O261" s="86"/>
      <c r="P261" s="86"/>
      <c r="Q261" s="86"/>
      <c r="R261" s="87"/>
      <c r="S261" s="88"/>
      <c r="T261" s="87"/>
      <c r="U261" s="89"/>
      <c r="V261" s="87"/>
      <c r="W261" s="28"/>
    </row>
    <row r="262" spans="1:23">
      <c r="A262" s="20"/>
      <c r="B262" s="21"/>
      <c r="C262" s="21"/>
      <c r="D262" s="22"/>
      <c r="E262" s="22"/>
      <c r="F262" s="23"/>
      <c r="H262" s="5"/>
      <c r="I262" s="4"/>
      <c r="J262" s="4"/>
      <c r="K262" s="4"/>
      <c r="L262" s="32"/>
      <c r="M262" s="85"/>
      <c r="N262" s="38"/>
      <c r="O262" s="86"/>
      <c r="P262" s="86"/>
      <c r="Q262" s="86"/>
      <c r="R262" s="87"/>
      <c r="S262" s="88"/>
      <c r="T262" s="87"/>
      <c r="U262" s="89"/>
      <c r="V262" s="87"/>
      <c r="W262" s="28"/>
    </row>
    <row r="263" spans="1:23">
      <c r="A263" s="20"/>
      <c r="B263" s="21"/>
      <c r="C263" s="21"/>
      <c r="D263" s="22"/>
      <c r="E263" s="22"/>
      <c r="F263" s="23"/>
      <c r="H263" s="5"/>
      <c r="I263" s="4"/>
      <c r="J263" s="4"/>
      <c r="K263" s="4"/>
      <c r="L263" s="32"/>
      <c r="M263" s="85"/>
      <c r="N263" s="38"/>
      <c r="O263" s="86"/>
      <c r="P263" s="86"/>
      <c r="Q263" s="86"/>
      <c r="R263" s="87"/>
      <c r="S263" s="88"/>
      <c r="T263" s="87"/>
      <c r="U263" s="89"/>
      <c r="V263" s="87"/>
      <c r="W263" s="28"/>
    </row>
    <row r="264" spans="1:23">
      <c r="A264" s="20"/>
      <c r="B264" s="21"/>
      <c r="C264" s="21"/>
      <c r="D264" s="22"/>
      <c r="E264" s="22"/>
      <c r="F264" s="23"/>
      <c r="H264" s="5"/>
      <c r="I264" s="4"/>
      <c r="J264" s="4"/>
      <c r="K264" s="4"/>
      <c r="L264" s="32"/>
      <c r="M264" s="85"/>
      <c r="N264" s="38"/>
      <c r="O264" s="86"/>
      <c r="P264" s="86"/>
      <c r="Q264" s="86"/>
      <c r="R264" s="87"/>
      <c r="S264" s="88"/>
      <c r="T264" s="87"/>
      <c r="U264" s="89"/>
      <c r="V264" s="87"/>
      <c r="W264" s="28"/>
    </row>
    <row r="265" spans="1:23">
      <c r="A265" s="20"/>
      <c r="B265" s="21"/>
      <c r="C265" s="21"/>
      <c r="D265" s="22"/>
      <c r="E265" s="22"/>
      <c r="F265" s="23"/>
      <c r="H265" s="5"/>
      <c r="I265" s="4"/>
      <c r="J265" s="4"/>
      <c r="K265" s="4"/>
      <c r="L265" s="32"/>
      <c r="M265" s="85"/>
      <c r="N265" s="38"/>
      <c r="O265" s="86"/>
      <c r="P265" s="86"/>
      <c r="Q265" s="86"/>
      <c r="R265" s="87"/>
      <c r="S265" s="88"/>
      <c r="T265" s="87"/>
      <c r="U265" s="89"/>
      <c r="V265" s="87"/>
      <c r="W265" s="28"/>
    </row>
    <row r="266" spans="1:23">
      <c r="A266" s="20"/>
      <c r="B266" s="21"/>
      <c r="C266" s="21"/>
      <c r="D266" s="22"/>
      <c r="E266" s="22"/>
      <c r="F266" s="23"/>
      <c r="H266" s="5"/>
      <c r="I266" s="4"/>
      <c r="J266" s="4"/>
      <c r="K266" s="4"/>
      <c r="L266" s="32"/>
      <c r="M266" s="85"/>
      <c r="N266" s="38"/>
      <c r="O266" s="86"/>
      <c r="P266" s="86"/>
      <c r="Q266" s="86"/>
      <c r="R266" s="87"/>
      <c r="S266" s="88"/>
      <c r="T266" s="87"/>
      <c r="U266" s="89"/>
      <c r="V266" s="87"/>
      <c r="W266" s="28"/>
    </row>
    <row r="267" spans="1:23">
      <c r="A267" s="20"/>
      <c r="B267" s="21"/>
      <c r="C267" s="21"/>
      <c r="D267" s="22"/>
      <c r="E267" s="22"/>
      <c r="F267" s="23"/>
      <c r="H267" s="5"/>
      <c r="I267" s="4"/>
      <c r="J267" s="4"/>
      <c r="K267" s="4"/>
      <c r="L267" s="32"/>
      <c r="M267" s="85"/>
      <c r="N267" s="38"/>
      <c r="O267" s="86"/>
      <c r="P267" s="86"/>
      <c r="Q267" s="86"/>
      <c r="R267" s="87"/>
      <c r="S267" s="88"/>
      <c r="T267" s="87"/>
      <c r="U267" s="89"/>
      <c r="V267" s="87"/>
      <c r="W267" s="28"/>
    </row>
    <row r="268" spans="1:23">
      <c r="A268" s="20"/>
      <c r="B268" s="21"/>
      <c r="C268" s="21"/>
      <c r="D268" s="22"/>
      <c r="E268" s="22"/>
      <c r="F268" s="23"/>
      <c r="H268" s="5"/>
      <c r="I268" s="4"/>
      <c r="J268" s="4"/>
      <c r="K268" s="4"/>
      <c r="L268" s="32"/>
      <c r="M268" s="85"/>
      <c r="N268" s="38"/>
      <c r="O268" s="86"/>
      <c r="P268" s="86"/>
      <c r="Q268" s="86"/>
      <c r="R268" s="87"/>
      <c r="S268" s="88"/>
      <c r="T268" s="87"/>
      <c r="U268" s="89"/>
      <c r="V268" s="87"/>
      <c r="W268" s="28"/>
    </row>
    <row r="269" spans="1:23">
      <c r="A269" s="20"/>
      <c r="B269" s="21"/>
      <c r="C269" s="21"/>
      <c r="D269" s="22"/>
      <c r="E269" s="22"/>
      <c r="F269" s="23"/>
      <c r="H269" s="5"/>
      <c r="I269" s="4"/>
      <c r="J269" s="4"/>
      <c r="K269" s="4"/>
      <c r="L269" s="32"/>
      <c r="M269" s="85"/>
      <c r="N269" s="38"/>
      <c r="O269" s="86"/>
      <c r="P269" s="86"/>
      <c r="Q269" s="86"/>
      <c r="R269" s="87"/>
      <c r="S269" s="88"/>
      <c r="T269" s="87"/>
      <c r="U269" s="89"/>
      <c r="V269" s="87"/>
      <c r="W269" s="28"/>
    </row>
    <row r="270" spans="1:23">
      <c r="A270" s="20"/>
      <c r="B270" s="21"/>
      <c r="C270" s="21"/>
      <c r="D270" s="22"/>
      <c r="E270" s="22"/>
      <c r="F270" s="23"/>
      <c r="H270" s="5"/>
      <c r="I270" s="4"/>
      <c r="J270" s="4"/>
      <c r="K270" s="4"/>
      <c r="L270" s="32"/>
      <c r="M270" s="85"/>
      <c r="N270" s="38"/>
      <c r="O270" s="86"/>
      <c r="P270" s="86"/>
      <c r="Q270" s="86"/>
      <c r="R270" s="87"/>
      <c r="S270" s="88"/>
      <c r="T270" s="87"/>
      <c r="U270" s="89"/>
      <c r="V270" s="87"/>
      <c r="W270" s="28"/>
    </row>
    <row r="271" spans="1:23">
      <c r="A271" s="20"/>
      <c r="B271" s="21"/>
      <c r="C271" s="21"/>
      <c r="D271" s="22"/>
      <c r="E271" s="22"/>
      <c r="F271" s="23"/>
      <c r="H271" s="5"/>
      <c r="I271" s="4"/>
      <c r="J271" s="4"/>
      <c r="K271" s="4"/>
      <c r="L271" s="32"/>
      <c r="M271" s="85"/>
      <c r="N271" s="38"/>
      <c r="O271" s="86"/>
      <c r="P271" s="86"/>
      <c r="Q271" s="86"/>
      <c r="R271" s="87"/>
      <c r="S271" s="88"/>
      <c r="T271" s="87"/>
      <c r="U271" s="89"/>
      <c r="V271" s="87"/>
      <c r="W271" s="28"/>
    </row>
    <row r="272" spans="1:23">
      <c r="A272" s="20"/>
      <c r="B272" s="21"/>
      <c r="C272" s="21"/>
      <c r="D272" s="22"/>
      <c r="E272" s="22"/>
      <c r="F272" s="23"/>
      <c r="H272" s="5"/>
      <c r="I272" s="4"/>
      <c r="J272" s="4"/>
      <c r="K272" s="4"/>
      <c r="L272" s="32"/>
      <c r="M272" s="85"/>
      <c r="N272" s="38"/>
      <c r="O272" s="86"/>
      <c r="P272" s="86"/>
      <c r="Q272" s="86"/>
      <c r="R272" s="87"/>
      <c r="S272" s="88"/>
      <c r="T272" s="87"/>
      <c r="U272" s="89"/>
      <c r="V272" s="87"/>
      <c r="W272" s="28"/>
    </row>
    <row r="273" spans="1:23">
      <c r="A273" s="20"/>
      <c r="B273" s="21"/>
      <c r="C273" s="21"/>
      <c r="D273" s="22"/>
      <c r="E273" s="22"/>
      <c r="F273" s="23"/>
      <c r="H273" s="5"/>
      <c r="I273" s="4"/>
      <c r="J273" s="4"/>
      <c r="K273" s="4"/>
      <c r="L273" s="32"/>
      <c r="M273" s="85"/>
      <c r="N273" s="38"/>
      <c r="O273" s="86"/>
      <c r="P273" s="86"/>
      <c r="Q273" s="86"/>
      <c r="R273" s="87"/>
      <c r="S273" s="88"/>
      <c r="T273" s="87"/>
      <c r="U273" s="89"/>
      <c r="V273" s="87"/>
      <c r="W273" s="28"/>
    </row>
    <row r="274" spans="1:23">
      <c r="A274" s="20"/>
      <c r="B274" s="21"/>
      <c r="C274" s="21"/>
      <c r="D274" s="22"/>
      <c r="E274" s="22"/>
      <c r="F274" s="23"/>
      <c r="H274" s="5"/>
      <c r="I274" s="4"/>
      <c r="J274" s="4"/>
      <c r="K274" s="4"/>
      <c r="L274" s="32"/>
      <c r="M274" s="85"/>
      <c r="N274" s="38"/>
      <c r="O274" s="86"/>
      <c r="P274" s="86"/>
      <c r="Q274" s="86"/>
      <c r="R274" s="87"/>
      <c r="S274" s="88"/>
      <c r="T274" s="87"/>
      <c r="U274" s="89"/>
      <c r="V274" s="87"/>
      <c r="W274" s="28"/>
    </row>
    <row r="275" spans="1:23">
      <c r="A275" s="20"/>
      <c r="B275" s="21"/>
      <c r="C275" s="21"/>
      <c r="D275" s="22"/>
      <c r="E275" s="22"/>
      <c r="F275" s="23"/>
      <c r="H275" s="5"/>
      <c r="I275" s="4"/>
      <c r="J275" s="4"/>
      <c r="K275" s="4"/>
      <c r="L275" s="32"/>
      <c r="M275" s="85"/>
      <c r="N275" s="38"/>
      <c r="O275" s="86"/>
      <c r="P275" s="86"/>
      <c r="Q275" s="86"/>
      <c r="R275" s="87"/>
      <c r="S275" s="88"/>
      <c r="T275" s="87"/>
      <c r="U275" s="89"/>
      <c r="V275" s="87"/>
      <c r="W275" s="28"/>
    </row>
    <row r="276" spans="1:23">
      <c r="A276" s="20"/>
      <c r="B276" s="21"/>
      <c r="C276" s="21"/>
      <c r="D276" s="22"/>
      <c r="E276" s="22"/>
      <c r="F276" s="23"/>
      <c r="H276" s="5"/>
      <c r="I276" s="4"/>
      <c r="J276" s="4"/>
      <c r="K276" s="4"/>
      <c r="L276" s="32"/>
      <c r="M276" s="85"/>
      <c r="N276" s="38"/>
      <c r="O276" s="86"/>
      <c r="P276" s="86"/>
      <c r="Q276" s="86"/>
      <c r="R276" s="87"/>
      <c r="S276" s="88"/>
      <c r="T276" s="87"/>
      <c r="U276" s="89"/>
      <c r="V276" s="87"/>
      <c r="W276" s="28"/>
    </row>
    <row r="277" spans="1:23">
      <c r="A277" s="20"/>
      <c r="B277" s="21"/>
      <c r="C277" s="21"/>
      <c r="D277" s="22"/>
      <c r="E277" s="22"/>
      <c r="F277" s="23"/>
      <c r="H277" s="5"/>
      <c r="I277" s="4"/>
      <c r="J277" s="4"/>
      <c r="K277" s="4"/>
      <c r="L277" s="32"/>
      <c r="M277" s="85"/>
      <c r="N277" s="38"/>
      <c r="O277" s="86"/>
      <c r="P277" s="86"/>
      <c r="Q277" s="86"/>
      <c r="R277" s="87"/>
      <c r="S277" s="88"/>
      <c r="T277" s="87"/>
      <c r="U277" s="89"/>
      <c r="V277" s="87"/>
      <c r="W277" s="28"/>
    </row>
    <row r="278" spans="1:23">
      <c r="A278" s="20"/>
      <c r="B278" s="21"/>
      <c r="C278" s="21"/>
      <c r="D278" s="22"/>
      <c r="E278" s="22"/>
      <c r="F278" s="23"/>
      <c r="H278" s="5"/>
      <c r="I278" s="4"/>
      <c r="J278" s="4"/>
      <c r="K278" s="4"/>
      <c r="L278" s="32"/>
      <c r="M278" s="85"/>
      <c r="N278" s="38"/>
      <c r="O278" s="86"/>
      <c r="P278" s="86"/>
      <c r="Q278" s="86"/>
      <c r="R278" s="87"/>
      <c r="S278" s="88"/>
      <c r="T278" s="87"/>
      <c r="U278" s="89"/>
      <c r="V278" s="87"/>
      <c r="W278" s="28"/>
    </row>
    <row r="279" spans="1:23">
      <c r="A279" s="20"/>
      <c r="B279" s="21"/>
      <c r="C279" s="21"/>
      <c r="D279" s="22"/>
      <c r="E279" s="22"/>
      <c r="F279" s="23"/>
      <c r="H279" s="5"/>
      <c r="I279" s="4"/>
      <c r="J279" s="4"/>
      <c r="K279" s="4"/>
      <c r="L279" s="32"/>
      <c r="M279" s="85"/>
      <c r="N279" s="38"/>
      <c r="O279" s="86"/>
      <c r="P279" s="86"/>
      <c r="Q279" s="86"/>
      <c r="R279" s="87"/>
      <c r="S279" s="88"/>
      <c r="T279" s="87"/>
      <c r="U279" s="89"/>
      <c r="V279" s="87"/>
      <c r="W279" s="28"/>
    </row>
    <row r="280" spans="1:23">
      <c r="A280" s="20"/>
      <c r="B280" s="21"/>
      <c r="C280" s="21"/>
      <c r="D280" s="22"/>
      <c r="E280" s="22"/>
      <c r="F280" s="23"/>
      <c r="H280" s="5"/>
      <c r="I280" s="4"/>
      <c r="J280" s="4"/>
      <c r="K280" s="4"/>
      <c r="L280" s="32"/>
      <c r="M280" s="85"/>
      <c r="N280" s="38"/>
      <c r="O280" s="86"/>
      <c r="P280" s="86"/>
      <c r="Q280" s="86"/>
      <c r="R280" s="87"/>
      <c r="S280" s="88"/>
      <c r="T280" s="87"/>
      <c r="U280" s="89"/>
      <c r="V280" s="87"/>
      <c r="W280" s="28"/>
    </row>
    <row r="281" spans="1:23">
      <c r="A281" s="20"/>
      <c r="B281" s="21"/>
      <c r="C281" s="21"/>
      <c r="D281" s="22"/>
      <c r="E281" s="22"/>
      <c r="F281" s="23"/>
      <c r="H281" s="5"/>
      <c r="I281" s="4"/>
      <c r="J281" s="4"/>
      <c r="K281" s="4"/>
      <c r="L281" s="32"/>
      <c r="M281" s="85"/>
      <c r="N281" s="38"/>
      <c r="O281" s="86"/>
      <c r="P281" s="86"/>
      <c r="Q281" s="86"/>
      <c r="R281" s="87"/>
      <c r="S281" s="88"/>
      <c r="T281" s="87"/>
      <c r="U281" s="89"/>
      <c r="V281" s="87"/>
      <c r="W281" s="28"/>
    </row>
    <row r="282" spans="1:23">
      <c r="A282" s="20"/>
      <c r="B282" s="21"/>
      <c r="C282" s="21"/>
      <c r="D282" s="22"/>
      <c r="E282" s="22"/>
      <c r="F282" s="23"/>
      <c r="H282" s="5"/>
      <c r="I282" s="4"/>
      <c r="J282" s="4"/>
      <c r="K282" s="4"/>
      <c r="L282" s="32"/>
      <c r="M282" s="85"/>
      <c r="N282" s="38"/>
      <c r="O282" s="86"/>
      <c r="P282" s="86"/>
      <c r="Q282" s="86"/>
      <c r="R282" s="87"/>
      <c r="S282" s="88"/>
      <c r="T282" s="87"/>
      <c r="U282" s="89"/>
      <c r="V282" s="87"/>
      <c r="W282" s="28"/>
    </row>
    <row r="283" spans="1:23">
      <c r="A283" s="20"/>
      <c r="B283" s="21"/>
      <c r="C283" s="21"/>
      <c r="D283" s="22"/>
      <c r="E283" s="22"/>
      <c r="F283" s="23"/>
      <c r="H283" s="5"/>
      <c r="I283" s="4"/>
      <c r="J283" s="4"/>
      <c r="K283" s="4"/>
      <c r="L283" s="32"/>
      <c r="M283" s="85"/>
      <c r="N283" s="38"/>
      <c r="O283" s="86"/>
      <c r="P283" s="86"/>
      <c r="Q283" s="86"/>
      <c r="R283" s="87"/>
      <c r="S283" s="88"/>
      <c r="T283" s="87"/>
      <c r="U283" s="89"/>
      <c r="V283" s="87"/>
      <c r="W283" s="28"/>
    </row>
    <row r="284" spans="1:23">
      <c r="A284" s="20"/>
      <c r="B284" s="21"/>
      <c r="C284" s="21"/>
      <c r="D284" s="22"/>
      <c r="E284" s="22"/>
      <c r="F284" s="23"/>
      <c r="H284" s="5"/>
      <c r="I284" s="4"/>
      <c r="J284" s="4"/>
      <c r="K284" s="4"/>
      <c r="L284" s="32"/>
      <c r="M284" s="85"/>
      <c r="N284" s="38"/>
      <c r="O284" s="86"/>
      <c r="P284" s="86"/>
      <c r="Q284" s="86"/>
      <c r="R284" s="87"/>
      <c r="S284" s="88"/>
      <c r="T284" s="87"/>
      <c r="U284" s="89"/>
      <c r="V284" s="87"/>
      <c r="W284" s="28"/>
    </row>
    <row r="285" spans="1:23">
      <c r="A285" s="20"/>
      <c r="B285" s="21"/>
      <c r="C285" s="21"/>
      <c r="D285" s="22"/>
      <c r="E285" s="22"/>
      <c r="F285" s="23"/>
      <c r="H285" s="5"/>
      <c r="I285" s="4"/>
      <c r="J285" s="4"/>
      <c r="K285" s="4"/>
      <c r="L285" s="32"/>
      <c r="M285" s="85"/>
      <c r="N285" s="38"/>
      <c r="O285" s="86"/>
      <c r="P285" s="86"/>
      <c r="Q285" s="86"/>
      <c r="R285" s="87"/>
      <c r="S285" s="88"/>
      <c r="T285" s="87"/>
      <c r="U285" s="89"/>
      <c r="V285" s="87"/>
      <c r="W285" s="28"/>
    </row>
    <row r="286" spans="1:23">
      <c r="A286" s="20"/>
      <c r="B286" s="21"/>
      <c r="C286" s="21"/>
      <c r="D286" s="22"/>
      <c r="E286" s="22"/>
      <c r="F286" s="23"/>
      <c r="H286" s="5"/>
      <c r="I286" s="4"/>
      <c r="J286" s="4"/>
      <c r="K286" s="4"/>
      <c r="L286" s="32"/>
      <c r="M286" s="85"/>
      <c r="N286" s="38"/>
      <c r="O286" s="86"/>
      <c r="P286" s="86"/>
      <c r="Q286" s="86"/>
      <c r="R286" s="87"/>
      <c r="S286" s="88"/>
      <c r="T286" s="87"/>
      <c r="U286" s="89"/>
      <c r="V286" s="87"/>
      <c r="W286" s="28"/>
    </row>
    <row r="287" spans="1:23">
      <c r="A287" s="20"/>
      <c r="B287" s="21"/>
      <c r="C287" s="21"/>
      <c r="D287" s="22"/>
      <c r="E287" s="22"/>
      <c r="F287" s="23"/>
      <c r="H287" s="5"/>
      <c r="I287" s="4"/>
      <c r="J287" s="4"/>
      <c r="K287" s="4"/>
      <c r="L287" s="32"/>
      <c r="M287" s="85"/>
      <c r="N287" s="38"/>
      <c r="O287" s="86"/>
      <c r="P287" s="86"/>
      <c r="Q287" s="86"/>
      <c r="R287" s="87"/>
      <c r="S287" s="88"/>
      <c r="T287" s="87"/>
      <c r="U287" s="89"/>
      <c r="V287" s="87"/>
      <c r="W287" s="28"/>
    </row>
    <row r="288" spans="1:23">
      <c r="A288" s="20"/>
      <c r="B288" s="21"/>
      <c r="C288" s="21"/>
      <c r="D288" s="22"/>
      <c r="E288" s="22"/>
      <c r="F288" s="23"/>
      <c r="H288" s="5"/>
      <c r="I288" s="4"/>
      <c r="J288" s="4"/>
      <c r="K288" s="4"/>
      <c r="L288" s="32"/>
      <c r="M288" s="85"/>
      <c r="N288" s="38"/>
      <c r="O288" s="86"/>
      <c r="P288" s="86"/>
      <c r="Q288" s="86"/>
      <c r="R288" s="87"/>
      <c r="S288" s="88"/>
      <c r="T288" s="87"/>
      <c r="U288" s="89"/>
      <c r="V288" s="87"/>
      <c r="W288" s="28"/>
    </row>
    <row r="289" spans="1:23">
      <c r="A289" s="20"/>
      <c r="B289" s="21"/>
      <c r="C289" s="21"/>
      <c r="D289" s="22"/>
      <c r="E289" s="22"/>
      <c r="F289" s="23"/>
      <c r="H289" s="5"/>
      <c r="I289" s="4"/>
      <c r="J289" s="4"/>
      <c r="K289" s="4"/>
      <c r="L289" s="32"/>
      <c r="M289" s="85"/>
      <c r="N289" s="38"/>
      <c r="O289" s="86"/>
      <c r="P289" s="86"/>
      <c r="Q289" s="86"/>
      <c r="R289" s="87"/>
      <c r="S289" s="88"/>
      <c r="T289" s="87"/>
      <c r="U289" s="89"/>
      <c r="V289" s="87"/>
      <c r="W289" s="28"/>
    </row>
    <row r="290" spans="1:23">
      <c r="A290" s="20"/>
      <c r="B290" s="21"/>
      <c r="C290" s="21"/>
      <c r="D290" s="22"/>
      <c r="E290" s="22"/>
      <c r="F290" s="23"/>
      <c r="H290" s="5"/>
      <c r="I290" s="4"/>
      <c r="J290" s="4"/>
      <c r="K290" s="4"/>
      <c r="L290" s="32"/>
      <c r="M290" s="85"/>
      <c r="N290" s="38"/>
      <c r="O290" s="86"/>
      <c r="P290" s="86"/>
      <c r="Q290" s="86"/>
      <c r="R290" s="87"/>
      <c r="S290" s="88"/>
      <c r="T290" s="87"/>
      <c r="U290" s="89"/>
      <c r="V290" s="87"/>
      <c r="W290" s="28"/>
    </row>
    <row r="291" spans="1:23">
      <c r="A291" s="20"/>
      <c r="B291" s="21"/>
      <c r="C291" s="21"/>
      <c r="D291" s="22"/>
      <c r="E291" s="22"/>
      <c r="F291" s="23"/>
      <c r="H291" s="5"/>
      <c r="I291" s="4"/>
      <c r="J291" s="4"/>
      <c r="K291" s="4"/>
      <c r="L291" s="32"/>
      <c r="M291" s="85"/>
      <c r="N291" s="38"/>
      <c r="O291" s="86"/>
      <c r="P291" s="86"/>
      <c r="Q291" s="86"/>
      <c r="R291" s="87"/>
      <c r="S291" s="88"/>
      <c r="T291" s="87"/>
      <c r="U291" s="89"/>
      <c r="V291" s="87"/>
      <c r="W291" s="28"/>
    </row>
    <row r="292" spans="1:23">
      <c r="A292" s="20"/>
      <c r="B292" s="21"/>
      <c r="C292" s="21"/>
      <c r="D292" s="22"/>
      <c r="E292" s="22"/>
      <c r="F292" s="23"/>
      <c r="H292" s="5"/>
      <c r="I292" s="4"/>
      <c r="J292" s="4"/>
      <c r="K292" s="4"/>
      <c r="L292" s="32"/>
      <c r="M292" s="85"/>
      <c r="N292" s="38"/>
      <c r="O292" s="86"/>
      <c r="P292" s="86"/>
      <c r="Q292" s="86"/>
      <c r="R292" s="87"/>
      <c r="S292" s="88"/>
      <c r="T292" s="87"/>
      <c r="U292" s="89"/>
      <c r="V292" s="87"/>
      <c r="W292" s="28"/>
    </row>
    <row r="293" spans="1:23">
      <c r="A293" s="20"/>
      <c r="B293" s="21"/>
      <c r="C293" s="21"/>
      <c r="D293" s="22"/>
      <c r="E293" s="22"/>
      <c r="F293" s="23"/>
      <c r="H293" s="5"/>
      <c r="I293" s="4"/>
      <c r="J293" s="4"/>
      <c r="K293" s="4"/>
      <c r="L293" s="32"/>
      <c r="M293" s="85"/>
      <c r="N293" s="38"/>
      <c r="O293" s="86"/>
      <c r="P293" s="86"/>
      <c r="Q293" s="86"/>
      <c r="R293" s="87"/>
      <c r="S293" s="88"/>
      <c r="T293" s="87"/>
      <c r="U293" s="89"/>
      <c r="V293" s="87"/>
      <c r="W293" s="28"/>
    </row>
    <row r="294" spans="1:23">
      <c r="A294" s="20"/>
      <c r="B294" s="21"/>
      <c r="C294" s="21"/>
      <c r="D294" s="22"/>
      <c r="E294" s="22"/>
      <c r="F294" s="23"/>
      <c r="H294" s="5"/>
      <c r="I294" s="4"/>
      <c r="J294" s="4"/>
      <c r="K294" s="4"/>
      <c r="L294" s="32"/>
      <c r="M294" s="85"/>
      <c r="N294" s="38"/>
      <c r="O294" s="86"/>
      <c r="P294" s="86"/>
      <c r="Q294" s="86"/>
      <c r="R294" s="87"/>
      <c r="S294" s="88"/>
      <c r="T294" s="87"/>
      <c r="U294" s="89"/>
      <c r="V294" s="87"/>
      <c r="W294" s="28"/>
    </row>
    <row r="295" spans="1:23">
      <c r="A295" s="20"/>
      <c r="B295" s="21"/>
      <c r="C295" s="21"/>
      <c r="D295" s="22"/>
      <c r="E295" s="22"/>
      <c r="F295" s="23"/>
      <c r="H295" s="5"/>
      <c r="I295" s="4"/>
      <c r="J295" s="4"/>
      <c r="K295" s="4"/>
      <c r="L295" s="32"/>
      <c r="M295" s="85"/>
      <c r="N295" s="38"/>
      <c r="O295" s="86"/>
      <c r="P295" s="86"/>
      <c r="Q295" s="86"/>
      <c r="R295" s="87"/>
      <c r="S295" s="88"/>
      <c r="T295" s="87"/>
      <c r="U295" s="89"/>
      <c r="V295" s="87"/>
      <c r="W295" s="28"/>
    </row>
    <row r="296" spans="1:23">
      <c r="A296" s="20"/>
      <c r="B296" s="21"/>
      <c r="C296" s="21"/>
      <c r="D296" s="22"/>
      <c r="E296" s="22"/>
      <c r="F296" s="23"/>
      <c r="H296" s="5"/>
      <c r="I296" s="4"/>
      <c r="J296" s="4"/>
      <c r="K296" s="4"/>
      <c r="L296" s="32"/>
      <c r="M296" s="85"/>
      <c r="N296" s="38"/>
      <c r="O296" s="86"/>
      <c r="P296" s="86"/>
      <c r="Q296" s="86"/>
      <c r="R296" s="87"/>
      <c r="S296" s="88"/>
      <c r="T296" s="87"/>
      <c r="U296" s="89"/>
      <c r="V296" s="87"/>
      <c r="W296" s="28"/>
    </row>
    <row r="297" spans="1:23">
      <c r="A297" s="20"/>
      <c r="B297" s="21"/>
      <c r="C297" s="21"/>
      <c r="D297" s="22"/>
      <c r="E297" s="22"/>
      <c r="F297" s="23"/>
      <c r="H297" s="5"/>
      <c r="I297" s="4"/>
      <c r="J297" s="4"/>
      <c r="K297" s="4"/>
      <c r="L297" s="32"/>
      <c r="M297" s="85"/>
      <c r="N297" s="38"/>
      <c r="O297" s="86"/>
      <c r="P297" s="86"/>
      <c r="Q297" s="86"/>
      <c r="R297" s="87"/>
      <c r="S297" s="88"/>
      <c r="T297" s="87"/>
      <c r="U297" s="89"/>
      <c r="V297" s="87"/>
      <c r="W297" s="28"/>
    </row>
    <row r="298" spans="1:23">
      <c r="A298" s="20"/>
      <c r="B298" s="21"/>
      <c r="C298" s="21"/>
      <c r="D298" s="22"/>
      <c r="E298" s="22"/>
      <c r="F298" s="23"/>
      <c r="H298" s="5"/>
      <c r="I298" s="4"/>
      <c r="J298" s="4"/>
      <c r="K298" s="4"/>
      <c r="L298" s="32"/>
      <c r="M298" s="85"/>
      <c r="N298" s="38"/>
      <c r="O298" s="86"/>
      <c r="P298" s="86"/>
      <c r="Q298" s="86"/>
      <c r="R298" s="87"/>
      <c r="S298" s="88"/>
      <c r="T298" s="87"/>
      <c r="U298" s="89"/>
      <c r="V298" s="87"/>
      <c r="W298" s="28"/>
    </row>
    <row r="299" spans="1:23">
      <c r="A299" s="20"/>
      <c r="B299" s="21"/>
      <c r="C299" s="21"/>
      <c r="D299" s="22"/>
      <c r="E299" s="22"/>
      <c r="F299" s="23"/>
      <c r="H299" s="5"/>
      <c r="I299" s="4"/>
      <c r="J299" s="4"/>
      <c r="K299" s="4"/>
      <c r="L299" s="32"/>
      <c r="M299" s="85"/>
      <c r="N299" s="38"/>
      <c r="O299" s="86"/>
      <c r="P299" s="86"/>
      <c r="Q299" s="86"/>
      <c r="R299" s="87"/>
      <c r="S299" s="88"/>
      <c r="T299" s="87"/>
      <c r="U299" s="89"/>
      <c r="V299" s="87"/>
      <c r="W299" s="28"/>
    </row>
    <row r="300" spans="1:23">
      <c r="A300" s="20"/>
      <c r="B300" s="21"/>
      <c r="C300" s="21"/>
      <c r="D300" s="22"/>
      <c r="E300" s="22"/>
      <c r="F300" s="23"/>
      <c r="H300" s="5"/>
      <c r="I300" s="4"/>
      <c r="J300" s="4"/>
      <c r="K300" s="4"/>
      <c r="L300" s="32"/>
      <c r="M300" s="85"/>
      <c r="N300" s="38"/>
      <c r="O300" s="86"/>
      <c r="P300" s="86"/>
      <c r="Q300" s="86"/>
      <c r="R300" s="87"/>
      <c r="S300" s="88"/>
      <c r="T300" s="87"/>
      <c r="U300" s="89"/>
      <c r="V300" s="87"/>
      <c r="W300" s="28"/>
    </row>
    <row r="301" spans="1:23">
      <c r="A301" s="20"/>
      <c r="B301" s="21"/>
      <c r="C301" s="21"/>
      <c r="D301" s="22"/>
      <c r="E301" s="22"/>
      <c r="F301" s="23"/>
      <c r="H301" s="5"/>
      <c r="I301" s="4"/>
      <c r="J301" s="4"/>
      <c r="K301" s="4"/>
      <c r="L301" s="32"/>
      <c r="M301" s="85"/>
      <c r="N301" s="38"/>
      <c r="O301" s="86"/>
      <c r="P301" s="86"/>
      <c r="Q301" s="86"/>
      <c r="R301" s="87"/>
      <c r="S301" s="88"/>
      <c r="T301" s="87"/>
      <c r="U301" s="89"/>
      <c r="V301" s="87"/>
      <c r="W301" s="28"/>
    </row>
    <row r="302" spans="1:23">
      <c r="A302" s="20"/>
      <c r="B302" s="21"/>
      <c r="C302" s="21"/>
      <c r="D302" s="22"/>
      <c r="E302" s="22"/>
      <c r="F302" s="23"/>
      <c r="H302" s="5"/>
      <c r="I302" s="4"/>
      <c r="J302" s="4"/>
      <c r="K302" s="4"/>
      <c r="L302" s="32"/>
      <c r="M302" s="85"/>
      <c r="N302" s="38"/>
      <c r="O302" s="86"/>
      <c r="P302" s="86"/>
      <c r="Q302" s="86"/>
      <c r="R302" s="87"/>
      <c r="S302" s="88"/>
      <c r="T302" s="87"/>
      <c r="U302" s="89"/>
      <c r="V302" s="87"/>
      <c r="W302" s="28"/>
    </row>
    <row r="303" spans="1:23">
      <c r="A303" s="20"/>
      <c r="B303" s="21"/>
      <c r="C303" s="21"/>
      <c r="D303" s="22"/>
      <c r="E303" s="22"/>
      <c r="F303" s="23"/>
      <c r="H303" s="5"/>
      <c r="I303" s="4"/>
      <c r="J303" s="4"/>
      <c r="K303" s="4"/>
      <c r="L303" s="32"/>
      <c r="M303" s="85"/>
      <c r="N303" s="38"/>
      <c r="O303" s="86"/>
      <c r="P303" s="86"/>
      <c r="Q303" s="86"/>
      <c r="R303" s="87"/>
      <c r="S303" s="88"/>
      <c r="T303" s="87"/>
      <c r="U303" s="89"/>
      <c r="V303" s="87"/>
      <c r="W303" s="28"/>
    </row>
    <row r="304" spans="1:23">
      <c r="A304" s="20"/>
      <c r="B304" s="21"/>
      <c r="C304" s="21"/>
      <c r="D304" s="22"/>
      <c r="E304" s="22"/>
      <c r="F304" s="23"/>
      <c r="H304" s="5"/>
      <c r="I304" s="4"/>
      <c r="J304" s="4"/>
      <c r="K304" s="4"/>
      <c r="L304" s="32"/>
      <c r="M304" s="85"/>
      <c r="N304" s="38"/>
      <c r="O304" s="86"/>
      <c r="P304" s="86"/>
      <c r="Q304" s="86"/>
      <c r="R304" s="87"/>
      <c r="S304" s="88"/>
      <c r="T304" s="87"/>
      <c r="U304" s="89"/>
      <c r="V304" s="87"/>
      <c r="W304" s="28"/>
    </row>
    <row r="305" spans="1:23">
      <c r="A305" s="20"/>
      <c r="B305" s="21"/>
      <c r="C305" s="21"/>
      <c r="D305" s="22"/>
      <c r="E305" s="22"/>
      <c r="F305" s="23"/>
      <c r="H305" s="5"/>
      <c r="I305" s="4"/>
      <c r="J305" s="4"/>
      <c r="K305" s="4"/>
      <c r="L305" s="32"/>
      <c r="M305" s="85"/>
      <c r="N305" s="38"/>
      <c r="O305" s="86"/>
      <c r="P305" s="86"/>
      <c r="Q305" s="86"/>
      <c r="R305" s="87"/>
      <c r="S305" s="88"/>
      <c r="T305" s="87"/>
      <c r="U305" s="89"/>
      <c r="V305" s="87"/>
      <c r="W305" s="28"/>
    </row>
    <row r="306" spans="1:23">
      <c r="A306" s="20"/>
      <c r="B306" s="21"/>
      <c r="C306" s="21"/>
      <c r="D306" s="22"/>
      <c r="E306" s="22"/>
      <c r="F306" s="23"/>
      <c r="H306" s="5"/>
      <c r="I306" s="4"/>
      <c r="J306" s="4"/>
      <c r="K306" s="4"/>
      <c r="L306" s="32"/>
      <c r="M306" s="85"/>
      <c r="N306" s="38"/>
      <c r="O306" s="86"/>
      <c r="P306" s="86"/>
      <c r="Q306" s="86"/>
      <c r="R306" s="87"/>
      <c r="S306" s="88"/>
      <c r="T306" s="87"/>
      <c r="U306" s="89"/>
      <c r="V306" s="87"/>
      <c r="W306" s="28"/>
    </row>
    <row r="307" spans="1:23">
      <c r="A307" s="20"/>
      <c r="B307" s="21"/>
      <c r="C307" s="21"/>
      <c r="D307" s="22"/>
      <c r="E307" s="22"/>
      <c r="F307" s="23"/>
      <c r="H307" s="5"/>
      <c r="I307" s="4"/>
      <c r="J307" s="4"/>
      <c r="K307" s="4"/>
      <c r="L307" s="32"/>
      <c r="M307" s="85"/>
      <c r="N307" s="38"/>
      <c r="O307" s="86"/>
      <c r="P307" s="86"/>
      <c r="Q307" s="86"/>
      <c r="R307" s="87"/>
      <c r="S307" s="88"/>
      <c r="T307" s="87"/>
      <c r="U307" s="89"/>
      <c r="V307" s="87"/>
      <c r="W307" s="28"/>
    </row>
    <row r="308" spans="1:23">
      <c r="A308" s="20"/>
      <c r="B308" s="21"/>
      <c r="C308" s="21"/>
      <c r="D308" s="22"/>
      <c r="E308" s="22"/>
      <c r="F308" s="23"/>
      <c r="H308" s="5"/>
      <c r="I308" s="4"/>
      <c r="J308" s="4"/>
      <c r="K308" s="4"/>
      <c r="L308" s="32"/>
      <c r="M308" s="85"/>
      <c r="N308" s="38"/>
      <c r="O308" s="86"/>
      <c r="P308" s="86"/>
      <c r="Q308" s="86"/>
      <c r="R308" s="87"/>
      <c r="S308" s="88"/>
      <c r="T308" s="87"/>
      <c r="U308" s="89"/>
      <c r="V308" s="87"/>
      <c r="W308" s="28"/>
    </row>
    <row r="309" spans="1:23">
      <c r="A309" s="20"/>
      <c r="B309" s="21"/>
      <c r="C309" s="21"/>
      <c r="D309" s="22"/>
      <c r="E309" s="22"/>
      <c r="F309" s="23"/>
      <c r="H309" s="5"/>
      <c r="I309" s="4"/>
      <c r="J309" s="4"/>
      <c r="K309" s="4"/>
      <c r="L309" s="32"/>
      <c r="M309" s="85"/>
      <c r="N309" s="38"/>
      <c r="O309" s="86"/>
      <c r="P309" s="86"/>
      <c r="Q309" s="86"/>
      <c r="R309" s="87"/>
      <c r="S309" s="88"/>
      <c r="T309" s="87"/>
      <c r="U309" s="89"/>
      <c r="V309" s="87"/>
      <c r="W309" s="28"/>
    </row>
    <row r="310" spans="1:23">
      <c r="A310" s="20"/>
      <c r="B310" s="21"/>
      <c r="C310" s="21"/>
      <c r="D310" s="22"/>
      <c r="E310" s="22"/>
      <c r="F310" s="23"/>
      <c r="H310" s="5"/>
      <c r="I310" s="4"/>
      <c r="J310" s="4"/>
      <c r="K310" s="4"/>
      <c r="L310" s="32"/>
      <c r="M310" s="85"/>
      <c r="N310" s="38"/>
      <c r="O310" s="86"/>
      <c r="P310" s="86"/>
      <c r="Q310" s="86"/>
      <c r="R310" s="87"/>
      <c r="S310" s="88"/>
      <c r="T310" s="87"/>
      <c r="U310" s="89"/>
      <c r="V310" s="87"/>
      <c r="W310" s="28"/>
    </row>
    <row r="311" spans="1:23">
      <c r="A311" s="15"/>
      <c r="B311" s="16"/>
      <c r="C311" s="15"/>
      <c r="D311" s="18"/>
      <c r="E311" s="18"/>
      <c r="F311" s="19"/>
      <c r="H311" s="5"/>
      <c r="I311" s="4"/>
      <c r="J311" s="4"/>
      <c r="K311" s="4"/>
      <c r="L311" s="32"/>
      <c r="M311" s="85"/>
      <c r="N311" s="38"/>
      <c r="O311" s="86"/>
      <c r="P311" s="86"/>
      <c r="Q311" s="86"/>
      <c r="R311" s="87"/>
      <c r="S311" s="88"/>
      <c r="T311" s="87"/>
      <c r="U311" s="89"/>
      <c r="V311" s="87"/>
      <c r="W311" s="28"/>
    </row>
    <row r="312" spans="1:23">
      <c r="A312" s="15"/>
      <c r="B312" s="15"/>
      <c r="C312" s="15"/>
      <c r="D312" s="18"/>
      <c r="E312" s="18"/>
      <c r="F312" s="19"/>
      <c r="H312" s="5"/>
      <c r="I312" s="4"/>
      <c r="J312" s="4"/>
      <c r="K312" s="4"/>
      <c r="L312" s="32"/>
      <c r="M312" s="85"/>
      <c r="N312" s="38"/>
      <c r="O312" s="86"/>
      <c r="P312" s="86"/>
      <c r="Q312" s="86"/>
      <c r="R312" s="87"/>
      <c r="S312" s="88"/>
      <c r="T312" s="87"/>
      <c r="U312" s="89"/>
      <c r="V312" s="87"/>
      <c r="W312" s="28"/>
    </row>
    <row r="313" spans="1:23">
      <c r="A313" s="20"/>
      <c r="B313" s="21"/>
      <c r="C313" s="21"/>
      <c r="D313" s="22"/>
      <c r="E313" s="22"/>
      <c r="F313" s="23"/>
      <c r="H313" s="5"/>
      <c r="I313" s="4"/>
      <c r="J313" s="4"/>
      <c r="K313" s="4"/>
      <c r="L313" s="32"/>
      <c r="M313" s="85"/>
      <c r="N313" s="38"/>
      <c r="O313" s="86"/>
      <c r="P313" s="86"/>
      <c r="Q313" s="86"/>
      <c r="R313" s="87"/>
      <c r="S313" s="88"/>
      <c r="T313" s="87"/>
      <c r="U313" s="89"/>
      <c r="V313" s="87"/>
      <c r="W313" s="28"/>
    </row>
    <row r="314" spans="1:23">
      <c r="A314" s="20"/>
      <c r="B314" s="21"/>
      <c r="C314" s="21"/>
      <c r="D314" s="22"/>
      <c r="E314" s="22"/>
      <c r="F314" s="23"/>
      <c r="H314" s="5"/>
      <c r="I314" s="4"/>
      <c r="J314" s="4"/>
      <c r="K314" s="4"/>
      <c r="L314" s="32"/>
      <c r="M314" s="85"/>
      <c r="N314" s="38"/>
      <c r="O314" s="86"/>
      <c r="P314" s="86"/>
      <c r="Q314" s="86"/>
      <c r="R314" s="87"/>
      <c r="S314" s="88"/>
      <c r="T314" s="87"/>
      <c r="U314" s="89"/>
      <c r="V314" s="87"/>
      <c r="W314" s="28"/>
    </row>
    <row r="315" spans="1:23">
      <c r="A315" s="20"/>
      <c r="B315" s="21"/>
      <c r="C315" s="21"/>
      <c r="D315" s="22"/>
      <c r="E315" s="22"/>
      <c r="F315" s="23"/>
      <c r="H315" s="5"/>
      <c r="I315" s="4"/>
      <c r="J315" s="4"/>
      <c r="K315" s="4"/>
      <c r="L315" s="32"/>
      <c r="M315" s="85"/>
      <c r="N315" s="38"/>
      <c r="O315" s="86"/>
      <c r="P315" s="86"/>
      <c r="Q315" s="86"/>
      <c r="R315" s="87"/>
      <c r="S315" s="88"/>
      <c r="T315" s="87"/>
      <c r="U315" s="89"/>
      <c r="V315" s="87"/>
      <c r="W315" s="28"/>
    </row>
    <row r="316" spans="1:23">
      <c r="A316" s="20"/>
      <c r="B316" s="21"/>
      <c r="C316" s="21"/>
      <c r="D316" s="22"/>
      <c r="E316" s="22"/>
      <c r="F316" s="23"/>
      <c r="H316" s="5"/>
      <c r="I316" s="4"/>
      <c r="J316" s="4"/>
      <c r="K316" s="4"/>
      <c r="L316" s="32"/>
      <c r="M316" s="85"/>
      <c r="N316" s="38"/>
      <c r="O316" s="86"/>
      <c r="P316" s="86"/>
      <c r="Q316" s="86"/>
      <c r="R316" s="87"/>
      <c r="S316" s="88"/>
      <c r="T316" s="87"/>
      <c r="U316" s="89"/>
      <c r="V316" s="87"/>
      <c r="W316" s="28"/>
    </row>
    <row r="317" spans="1:23">
      <c r="A317" s="20"/>
      <c r="B317" s="21"/>
      <c r="C317" s="21"/>
      <c r="D317" s="22"/>
      <c r="E317" s="22"/>
      <c r="F317" s="23"/>
      <c r="H317" s="5"/>
      <c r="I317" s="4"/>
      <c r="J317" s="4"/>
      <c r="K317" s="4"/>
      <c r="L317" s="32"/>
      <c r="M317" s="85"/>
      <c r="N317" s="38"/>
      <c r="O317" s="86"/>
      <c r="P317" s="86"/>
      <c r="Q317" s="86"/>
      <c r="R317" s="87"/>
      <c r="S317" s="88"/>
      <c r="T317" s="87"/>
      <c r="U317" s="89"/>
      <c r="V317" s="87"/>
      <c r="W317" s="28"/>
    </row>
    <row r="318" spans="1:23">
      <c r="A318" s="20"/>
      <c r="B318" s="21"/>
      <c r="C318" s="21"/>
      <c r="D318" s="22"/>
      <c r="E318" s="22"/>
      <c r="F318" s="23"/>
      <c r="H318" s="5"/>
      <c r="I318" s="4"/>
      <c r="J318" s="4"/>
      <c r="K318" s="4"/>
      <c r="L318" s="32"/>
      <c r="M318" s="85"/>
      <c r="N318" s="38"/>
      <c r="O318" s="86"/>
      <c r="P318" s="86"/>
      <c r="Q318" s="86"/>
      <c r="R318" s="87"/>
      <c r="S318" s="88"/>
      <c r="T318" s="87"/>
      <c r="U318" s="89"/>
      <c r="V318" s="87"/>
      <c r="W318" s="28"/>
    </row>
    <row r="319" spans="1:23">
      <c r="A319" s="20"/>
      <c r="B319" s="21"/>
      <c r="C319" s="21"/>
      <c r="D319" s="22"/>
      <c r="E319" s="22"/>
      <c r="F319" s="23"/>
      <c r="H319" s="5"/>
      <c r="I319" s="4"/>
      <c r="J319" s="4"/>
      <c r="K319" s="4"/>
      <c r="L319" s="32"/>
      <c r="M319" s="85"/>
      <c r="N319" s="38"/>
      <c r="O319" s="86"/>
      <c r="P319" s="86"/>
      <c r="Q319" s="86"/>
      <c r="R319" s="87"/>
      <c r="S319" s="88"/>
      <c r="T319" s="87"/>
      <c r="U319" s="89"/>
      <c r="V319" s="87"/>
      <c r="W319" s="28"/>
    </row>
    <row r="320" spans="1:23">
      <c r="A320" s="20"/>
      <c r="B320" s="21"/>
      <c r="C320" s="21"/>
      <c r="D320" s="22"/>
      <c r="E320" s="22"/>
      <c r="F320" s="23"/>
      <c r="H320" s="5"/>
      <c r="I320" s="4"/>
      <c r="J320" s="4"/>
      <c r="K320" s="4"/>
      <c r="L320" s="32"/>
      <c r="M320" s="85"/>
      <c r="N320" s="38"/>
      <c r="O320" s="86"/>
      <c r="P320" s="86"/>
      <c r="Q320" s="86"/>
      <c r="R320" s="87"/>
      <c r="S320" s="88"/>
      <c r="T320" s="87"/>
      <c r="U320" s="89"/>
      <c r="V320" s="87"/>
      <c r="W320" s="28"/>
    </row>
    <row r="321" spans="1:23">
      <c r="A321" s="20"/>
      <c r="B321" s="21"/>
      <c r="C321" s="21"/>
      <c r="D321" s="22"/>
      <c r="E321" s="22"/>
      <c r="F321" s="23"/>
      <c r="H321" s="5"/>
      <c r="I321" s="4"/>
      <c r="J321" s="4"/>
      <c r="K321" s="4"/>
      <c r="L321" s="32"/>
      <c r="M321" s="85"/>
      <c r="N321" s="38"/>
      <c r="O321" s="86"/>
      <c r="P321" s="86"/>
      <c r="Q321" s="86"/>
      <c r="R321" s="87"/>
      <c r="S321" s="88"/>
      <c r="T321" s="87"/>
      <c r="U321" s="89"/>
      <c r="V321" s="87"/>
      <c r="W321" s="28"/>
    </row>
    <row r="322" spans="1:23">
      <c r="A322" s="20"/>
      <c r="B322" s="21"/>
      <c r="C322" s="21"/>
      <c r="D322" s="22"/>
      <c r="E322" s="22"/>
      <c r="F322" s="23"/>
      <c r="H322" s="5"/>
      <c r="I322" s="4"/>
      <c r="J322" s="4"/>
      <c r="K322" s="4"/>
      <c r="L322" s="32"/>
      <c r="M322" s="85"/>
      <c r="N322" s="38"/>
      <c r="O322" s="86"/>
      <c r="P322" s="86"/>
      <c r="Q322" s="86"/>
      <c r="R322" s="87"/>
      <c r="S322" s="88"/>
      <c r="T322" s="87"/>
      <c r="U322" s="89"/>
      <c r="V322" s="87"/>
      <c r="W322" s="28"/>
    </row>
    <row r="323" spans="1:23">
      <c r="A323" s="20"/>
      <c r="B323" s="21"/>
      <c r="C323" s="21"/>
      <c r="D323" s="22"/>
      <c r="E323" s="22"/>
      <c r="F323" s="23"/>
      <c r="H323" s="5"/>
      <c r="I323" s="4"/>
      <c r="J323" s="4"/>
      <c r="K323" s="4"/>
      <c r="L323" s="32"/>
      <c r="M323" s="85"/>
      <c r="N323" s="38"/>
      <c r="O323" s="86"/>
      <c r="P323" s="86"/>
      <c r="Q323" s="86"/>
      <c r="R323" s="87"/>
      <c r="S323" s="88"/>
      <c r="T323" s="87"/>
      <c r="U323" s="89"/>
      <c r="V323" s="87"/>
      <c r="W323" s="28"/>
    </row>
    <row r="324" spans="1:23">
      <c r="A324" s="20"/>
      <c r="B324" s="21"/>
      <c r="C324" s="21"/>
      <c r="D324" s="22"/>
      <c r="E324" s="22"/>
      <c r="F324" s="23"/>
      <c r="H324" s="5"/>
      <c r="I324" s="4"/>
      <c r="J324" s="4"/>
      <c r="K324" s="4"/>
      <c r="L324" s="32"/>
      <c r="M324" s="85"/>
      <c r="N324" s="38"/>
      <c r="O324" s="86"/>
      <c r="P324" s="86"/>
      <c r="Q324" s="86"/>
      <c r="R324" s="87"/>
      <c r="S324" s="88"/>
      <c r="T324" s="87"/>
      <c r="U324" s="89"/>
      <c r="V324" s="87"/>
      <c r="W324" s="28"/>
    </row>
    <row r="325" spans="1:23">
      <c r="A325" s="20"/>
      <c r="B325" s="21"/>
      <c r="C325" s="21"/>
      <c r="D325" s="22"/>
      <c r="E325" s="22"/>
      <c r="F325" s="23"/>
      <c r="H325" s="5"/>
      <c r="I325" s="4"/>
      <c r="J325" s="4"/>
      <c r="K325" s="4"/>
      <c r="L325" s="32"/>
      <c r="M325" s="85"/>
      <c r="N325" s="38"/>
      <c r="O325" s="86"/>
      <c r="P325" s="86"/>
      <c r="Q325" s="86"/>
      <c r="R325" s="87"/>
      <c r="S325" s="88"/>
      <c r="T325" s="87"/>
      <c r="U325" s="89"/>
      <c r="V325" s="87"/>
      <c r="W325" s="28"/>
    </row>
    <row r="326" spans="1:23">
      <c r="A326" s="20"/>
      <c r="B326" s="21"/>
      <c r="C326" s="21"/>
      <c r="D326" s="22"/>
      <c r="E326" s="22"/>
      <c r="F326" s="23"/>
      <c r="H326" s="5"/>
      <c r="I326" s="4"/>
      <c r="J326" s="4"/>
      <c r="K326" s="4"/>
      <c r="L326" s="32"/>
      <c r="M326" s="85"/>
      <c r="N326" s="38"/>
      <c r="O326" s="86"/>
      <c r="P326" s="86"/>
      <c r="Q326" s="86"/>
      <c r="R326" s="87"/>
      <c r="S326" s="88"/>
      <c r="T326" s="87"/>
      <c r="U326" s="89"/>
      <c r="V326" s="87"/>
      <c r="W326" s="28"/>
    </row>
    <row r="327" spans="1:23">
      <c r="A327" s="20"/>
      <c r="B327" s="21"/>
      <c r="C327" s="21"/>
      <c r="D327" s="22"/>
      <c r="E327" s="22"/>
      <c r="F327" s="23"/>
      <c r="H327" s="5"/>
      <c r="I327" s="4"/>
      <c r="J327" s="4"/>
      <c r="K327" s="4"/>
      <c r="L327" s="32"/>
      <c r="M327" s="85"/>
      <c r="N327" s="38"/>
      <c r="O327" s="86"/>
      <c r="P327" s="86"/>
      <c r="Q327" s="86"/>
      <c r="R327" s="87"/>
      <c r="S327" s="88"/>
      <c r="T327" s="87"/>
      <c r="U327" s="89"/>
      <c r="V327" s="87"/>
      <c r="W327" s="28"/>
    </row>
    <row r="328" spans="1:23">
      <c r="A328" s="20"/>
      <c r="B328" s="21"/>
      <c r="C328" s="21"/>
      <c r="D328" s="22"/>
      <c r="E328" s="22"/>
      <c r="F328" s="23"/>
      <c r="H328" s="5"/>
      <c r="I328" s="4"/>
      <c r="J328" s="4"/>
      <c r="K328" s="4"/>
      <c r="L328" s="32"/>
      <c r="M328" s="85"/>
      <c r="N328" s="38"/>
      <c r="O328" s="86"/>
      <c r="P328" s="86"/>
      <c r="Q328" s="86"/>
      <c r="R328" s="87"/>
      <c r="S328" s="88"/>
      <c r="T328" s="87"/>
      <c r="U328" s="89"/>
      <c r="V328" s="87"/>
      <c r="W328" s="28"/>
    </row>
    <row r="329" spans="1:23">
      <c r="A329" s="20"/>
      <c r="B329" s="21"/>
      <c r="C329" s="21"/>
      <c r="D329" s="22"/>
      <c r="E329" s="22"/>
      <c r="F329" s="23"/>
      <c r="H329" s="5"/>
      <c r="I329" s="4"/>
      <c r="J329" s="4"/>
      <c r="K329" s="4"/>
      <c r="L329" s="32"/>
      <c r="M329" s="85"/>
      <c r="N329" s="38"/>
      <c r="O329" s="86"/>
      <c r="P329" s="86"/>
      <c r="Q329" s="86"/>
      <c r="R329" s="87"/>
      <c r="S329" s="88"/>
      <c r="T329" s="87"/>
      <c r="U329" s="89"/>
      <c r="V329" s="87"/>
      <c r="W329" s="28"/>
    </row>
    <row r="330" spans="1:23">
      <c r="A330" s="20"/>
      <c r="B330" s="21"/>
      <c r="C330" s="21"/>
      <c r="D330" s="22"/>
      <c r="E330" s="22"/>
      <c r="F330" s="23"/>
      <c r="H330" s="5"/>
      <c r="I330" s="4"/>
      <c r="J330" s="4"/>
      <c r="K330" s="4"/>
      <c r="L330" s="32"/>
      <c r="M330" s="85"/>
      <c r="N330" s="38"/>
      <c r="O330" s="86"/>
      <c r="P330" s="86"/>
      <c r="Q330" s="86"/>
      <c r="R330" s="87"/>
      <c r="S330" s="88"/>
      <c r="T330" s="87"/>
      <c r="U330" s="89"/>
      <c r="V330" s="87"/>
      <c r="W330" s="28"/>
    </row>
    <row r="331" spans="1:23">
      <c r="A331" s="20"/>
      <c r="B331" s="21"/>
      <c r="C331" s="21"/>
      <c r="D331" s="22"/>
      <c r="E331" s="22"/>
      <c r="F331" s="23"/>
      <c r="H331" s="5"/>
      <c r="I331" s="4"/>
      <c r="J331" s="4"/>
      <c r="K331" s="4"/>
      <c r="L331" s="32"/>
      <c r="M331" s="85"/>
      <c r="N331" s="38"/>
      <c r="O331" s="86"/>
      <c r="P331" s="86"/>
      <c r="Q331" s="86"/>
      <c r="R331" s="87"/>
      <c r="S331" s="88"/>
      <c r="T331" s="87"/>
      <c r="U331" s="89"/>
      <c r="V331" s="87"/>
      <c r="W331" s="28"/>
    </row>
    <row r="332" spans="1:23">
      <c r="A332" s="20"/>
      <c r="B332" s="21"/>
      <c r="C332" s="21"/>
      <c r="D332" s="22"/>
      <c r="E332" s="22"/>
      <c r="F332" s="23"/>
      <c r="H332" s="5"/>
      <c r="I332" s="4"/>
      <c r="J332" s="4"/>
      <c r="K332" s="4"/>
      <c r="L332" s="32"/>
      <c r="M332" s="85"/>
      <c r="N332" s="38"/>
      <c r="O332" s="86"/>
      <c r="P332" s="86"/>
      <c r="Q332" s="86"/>
      <c r="R332" s="87"/>
      <c r="S332" s="88"/>
      <c r="T332" s="87"/>
      <c r="U332" s="89"/>
      <c r="V332" s="87"/>
      <c r="W332" s="28"/>
    </row>
    <row r="333" spans="1:23">
      <c r="A333" s="20"/>
      <c r="B333" s="21"/>
      <c r="C333" s="21"/>
      <c r="D333" s="22"/>
      <c r="E333" s="22"/>
      <c r="F333" s="23"/>
      <c r="H333" s="5"/>
      <c r="I333" s="4"/>
      <c r="J333" s="4"/>
      <c r="K333" s="4"/>
      <c r="L333" s="32"/>
      <c r="M333" s="85"/>
      <c r="N333" s="38"/>
      <c r="O333" s="86"/>
      <c r="P333" s="86"/>
      <c r="Q333" s="86"/>
      <c r="R333" s="87"/>
      <c r="S333" s="88"/>
      <c r="T333" s="87"/>
      <c r="U333" s="89"/>
      <c r="V333" s="87"/>
      <c r="W333" s="28"/>
    </row>
    <row r="334" spans="1:23">
      <c r="A334" s="20"/>
      <c r="B334" s="21"/>
      <c r="C334" s="21"/>
      <c r="D334" s="22"/>
      <c r="E334" s="22"/>
      <c r="F334" s="23"/>
      <c r="H334" s="5"/>
      <c r="I334" s="4"/>
      <c r="J334" s="4"/>
      <c r="K334" s="4"/>
      <c r="L334" s="32"/>
      <c r="M334" s="85"/>
      <c r="N334" s="38"/>
      <c r="O334" s="86"/>
      <c r="P334" s="86"/>
      <c r="Q334" s="86"/>
      <c r="R334" s="87"/>
      <c r="S334" s="88"/>
      <c r="T334" s="87"/>
      <c r="U334" s="89"/>
      <c r="V334" s="87"/>
      <c r="W334" s="28"/>
    </row>
    <row r="335" spans="1:23">
      <c r="A335" s="20"/>
      <c r="B335" s="21"/>
      <c r="C335" s="21"/>
      <c r="D335" s="22"/>
      <c r="E335" s="22"/>
      <c r="F335" s="23"/>
      <c r="H335" s="5"/>
      <c r="I335" s="4"/>
      <c r="J335" s="4"/>
      <c r="K335" s="4"/>
      <c r="L335" s="32"/>
      <c r="M335" s="85"/>
      <c r="N335" s="38"/>
      <c r="O335" s="86"/>
      <c r="P335" s="86"/>
      <c r="Q335" s="86"/>
      <c r="R335" s="87"/>
      <c r="S335" s="88"/>
      <c r="T335" s="87"/>
      <c r="U335" s="89"/>
      <c r="V335" s="87"/>
      <c r="W335" s="28"/>
    </row>
    <row r="336" spans="1:23">
      <c r="A336" s="20"/>
      <c r="B336" s="21"/>
      <c r="C336" s="21"/>
      <c r="D336" s="22"/>
      <c r="E336" s="22"/>
      <c r="F336" s="23"/>
      <c r="H336" s="5"/>
      <c r="I336" s="4"/>
      <c r="J336" s="4"/>
      <c r="K336" s="4"/>
      <c r="L336" s="32"/>
      <c r="M336" s="85"/>
      <c r="N336" s="38"/>
      <c r="O336" s="86"/>
      <c r="P336" s="86"/>
      <c r="Q336" s="86"/>
      <c r="R336" s="87"/>
      <c r="S336" s="88"/>
      <c r="T336" s="87"/>
      <c r="U336" s="89"/>
      <c r="V336" s="87"/>
      <c r="W336" s="28"/>
    </row>
    <row r="337" spans="1:23">
      <c r="A337" s="20"/>
      <c r="B337" s="21"/>
      <c r="C337" s="21"/>
      <c r="D337" s="22"/>
      <c r="E337" s="22"/>
      <c r="F337" s="23"/>
      <c r="H337" s="5"/>
      <c r="I337" s="4"/>
      <c r="J337" s="4"/>
      <c r="K337" s="4"/>
      <c r="L337" s="32"/>
      <c r="M337" s="85"/>
      <c r="N337" s="38"/>
      <c r="O337" s="86"/>
      <c r="P337" s="86"/>
      <c r="Q337" s="86"/>
      <c r="R337" s="87"/>
      <c r="S337" s="88"/>
      <c r="T337" s="87"/>
      <c r="U337" s="89"/>
      <c r="V337" s="87"/>
      <c r="W337" s="28"/>
    </row>
    <row r="338" spans="1:23">
      <c r="A338" s="20"/>
      <c r="B338" s="21"/>
      <c r="C338" s="21"/>
      <c r="D338" s="22"/>
      <c r="E338" s="22"/>
      <c r="F338" s="23"/>
      <c r="H338" s="5"/>
      <c r="I338" s="4"/>
      <c r="J338" s="4"/>
      <c r="K338" s="4"/>
      <c r="L338" s="32"/>
      <c r="M338" s="85"/>
      <c r="N338" s="38"/>
      <c r="O338" s="86"/>
      <c r="P338" s="86"/>
      <c r="Q338" s="86"/>
      <c r="R338" s="87"/>
      <c r="S338" s="88"/>
      <c r="T338" s="87"/>
      <c r="U338" s="89"/>
      <c r="V338" s="87"/>
      <c r="W338" s="28"/>
    </row>
    <row r="339" spans="1:23">
      <c r="A339" s="20"/>
      <c r="B339" s="21"/>
      <c r="C339" s="21"/>
      <c r="D339" s="22"/>
      <c r="E339" s="22"/>
      <c r="F339" s="23"/>
      <c r="H339" s="5"/>
      <c r="I339" s="4"/>
      <c r="J339" s="4"/>
      <c r="K339" s="4"/>
      <c r="L339" s="32"/>
      <c r="M339" s="85"/>
      <c r="N339" s="38"/>
      <c r="O339" s="86"/>
      <c r="P339" s="86"/>
      <c r="Q339" s="86"/>
      <c r="R339" s="87"/>
      <c r="S339" s="88"/>
      <c r="T339" s="87"/>
      <c r="U339" s="89"/>
      <c r="V339" s="87"/>
      <c r="W339" s="28"/>
    </row>
    <row r="340" spans="1:23">
      <c r="A340" s="20"/>
      <c r="B340" s="21"/>
      <c r="C340" s="21"/>
      <c r="D340" s="22"/>
      <c r="E340" s="22"/>
      <c r="F340" s="23"/>
      <c r="H340" s="5"/>
      <c r="I340" s="4"/>
      <c r="J340" s="4"/>
      <c r="K340" s="4"/>
      <c r="L340" s="32"/>
      <c r="M340" s="85"/>
      <c r="N340" s="38"/>
      <c r="O340" s="86"/>
      <c r="P340" s="86"/>
      <c r="Q340" s="86"/>
      <c r="R340" s="87"/>
      <c r="S340" s="88"/>
      <c r="T340" s="87"/>
      <c r="U340" s="89"/>
      <c r="V340" s="87"/>
      <c r="W340" s="28"/>
    </row>
    <row r="341" spans="1:23">
      <c r="A341" s="20"/>
      <c r="B341" s="21"/>
      <c r="C341" s="21"/>
      <c r="D341" s="22"/>
      <c r="E341" s="22"/>
      <c r="F341" s="23"/>
      <c r="H341" s="5"/>
      <c r="I341" s="4"/>
      <c r="J341" s="4"/>
      <c r="K341" s="4"/>
      <c r="L341" s="32"/>
      <c r="M341" s="85"/>
      <c r="N341" s="38"/>
      <c r="O341" s="86"/>
      <c r="P341" s="86"/>
      <c r="Q341" s="86"/>
      <c r="R341" s="87"/>
      <c r="S341" s="88"/>
      <c r="T341" s="87"/>
      <c r="U341" s="89"/>
      <c r="V341" s="87"/>
      <c r="W341" s="28"/>
    </row>
    <row r="342" spans="1:23">
      <c r="A342" s="20"/>
      <c r="B342" s="21"/>
      <c r="C342" s="21"/>
      <c r="D342" s="22"/>
      <c r="E342" s="22"/>
      <c r="F342" s="23"/>
      <c r="H342" s="5"/>
      <c r="I342" s="4"/>
      <c r="J342" s="4"/>
      <c r="K342" s="4"/>
      <c r="L342" s="32"/>
      <c r="M342" s="85"/>
      <c r="N342" s="38"/>
      <c r="O342" s="86"/>
      <c r="P342" s="86"/>
      <c r="Q342" s="86"/>
      <c r="R342" s="87"/>
      <c r="S342" s="88"/>
      <c r="T342" s="87"/>
      <c r="U342" s="89"/>
      <c r="V342" s="87"/>
      <c r="W342" s="28"/>
    </row>
    <row r="343" spans="1:23">
      <c r="A343" s="20"/>
      <c r="B343" s="21"/>
      <c r="C343" s="21"/>
      <c r="D343" s="22"/>
      <c r="E343" s="22"/>
      <c r="F343" s="23"/>
      <c r="H343" s="5"/>
      <c r="I343" s="4"/>
      <c r="J343" s="4"/>
      <c r="K343" s="4"/>
      <c r="L343" s="32"/>
      <c r="M343" s="85"/>
      <c r="N343" s="38"/>
      <c r="O343" s="86"/>
      <c r="P343" s="86"/>
      <c r="Q343" s="86"/>
      <c r="R343" s="87"/>
      <c r="S343" s="88"/>
      <c r="T343" s="87"/>
      <c r="U343" s="89"/>
      <c r="V343" s="87"/>
      <c r="W343" s="28"/>
    </row>
    <row r="344" spans="1:23">
      <c r="A344" s="20"/>
      <c r="B344" s="21"/>
      <c r="C344" s="21"/>
      <c r="D344" s="22"/>
      <c r="E344" s="22"/>
      <c r="F344" s="23"/>
      <c r="H344" s="5"/>
      <c r="I344" s="4"/>
      <c r="J344" s="4"/>
      <c r="K344" s="4"/>
      <c r="L344" s="32"/>
      <c r="M344" s="85"/>
      <c r="N344" s="38"/>
      <c r="O344" s="86"/>
      <c r="P344" s="86"/>
      <c r="Q344" s="86"/>
      <c r="R344" s="87"/>
      <c r="S344" s="88"/>
      <c r="T344" s="87"/>
      <c r="U344" s="89"/>
      <c r="V344" s="87"/>
      <c r="W344" s="28"/>
    </row>
    <row r="345" spans="1:23">
      <c r="A345" s="20"/>
      <c r="B345" s="21"/>
      <c r="C345" s="21"/>
      <c r="D345" s="22"/>
      <c r="E345" s="22"/>
      <c r="F345" s="23"/>
      <c r="H345" s="5"/>
      <c r="I345" s="4"/>
      <c r="J345" s="4"/>
      <c r="K345" s="4"/>
      <c r="L345" s="32"/>
      <c r="M345" s="85"/>
      <c r="N345" s="38"/>
      <c r="O345" s="86"/>
      <c r="P345" s="86"/>
      <c r="Q345" s="86"/>
      <c r="R345" s="87"/>
      <c r="S345" s="88"/>
      <c r="T345" s="87"/>
      <c r="U345" s="89"/>
      <c r="V345" s="87"/>
      <c r="W345" s="28"/>
    </row>
    <row r="346" spans="1:23">
      <c r="A346" s="20"/>
      <c r="B346" s="21"/>
      <c r="C346" s="21"/>
      <c r="D346" s="22"/>
      <c r="E346" s="22"/>
      <c r="F346" s="23"/>
      <c r="H346" s="5"/>
      <c r="I346" s="4"/>
      <c r="J346" s="4"/>
      <c r="K346" s="4"/>
      <c r="L346" s="32"/>
      <c r="M346" s="85"/>
      <c r="N346" s="38"/>
      <c r="O346" s="86"/>
      <c r="P346" s="86"/>
      <c r="Q346" s="86"/>
      <c r="R346" s="87"/>
      <c r="S346" s="88"/>
      <c r="T346" s="87"/>
      <c r="U346" s="89"/>
      <c r="V346" s="87"/>
      <c r="W346" s="28"/>
    </row>
    <row r="347" spans="1:23">
      <c r="A347" s="20"/>
      <c r="B347" s="21"/>
      <c r="C347" s="21"/>
      <c r="D347" s="22"/>
      <c r="E347" s="22"/>
      <c r="F347" s="23"/>
      <c r="H347" s="5"/>
      <c r="I347" s="4"/>
      <c r="J347" s="4"/>
      <c r="K347" s="4"/>
      <c r="L347" s="32"/>
      <c r="M347" s="85"/>
      <c r="N347" s="38"/>
      <c r="O347" s="86"/>
      <c r="P347" s="86"/>
      <c r="Q347" s="86"/>
      <c r="R347" s="87"/>
      <c r="S347" s="88"/>
      <c r="T347" s="87"/>
      <c r="U347" s="89"/>
      <c r="V347" s="87"/>
      <c r="W347" s="28"/>
    </row>
    <row r="348" spans="1:23">
      <c r="A348" s="20"/>
      <c r="B348" s="21"/>
      <c r="C348" s="21"/>
      <c r="D348" s="22"/>
      <c r="E348" s="22"/>
      <c r="F348" s="23"/>
      <c r="H348" s="5"/>
      <c r="I348" s="4"/>
      <c r="J348" s="4"/>
      <c r="K348" s="4"/>
      <c r="L348" s="32"/>
      <c r="M348" s="85"/>
      <c r="N348" s="38"/>
      <c r="O348" s="86"/>
      <c r="P348" s="86"/>
      <c r="Q348" s="86"/>
      <c r="R348" s="87"/>
      <c r="S348" s="88"/>
      <c r="T348" s="87"/>
      <c r="U348" s="89"/>
      <c r="V348" s="87"/>
      <c r="W348" s="28"/>
    </row>
    <row r="349" spans="1:23">
      <c r="A349" s="20"/>
      <c r="B349" s="21"/>
      <c r="C349" s="21"/>
      <c r="D349" s="22"/>
      <c r="E349" s="22"/>
      <c r="F349" s="23"/>
      <c r="H349" s="5"/>
      <c r="I349" s="4"/>
      <c r="J349" s="4"/>
      <c r="K349" s="4"/>
      <c r="L349" s="32"/>
      <c r="M349" s="85"/>
      <c r="N349" s="38"/>
      <c r="O349" s="86"/>
      <c r="P349" s="86"/>
      <c r="Q349" s="86"/>
      <c r="R349" s="87"/>
      <c r="S349" s="88"/>
      <c r="T349" s="87"/>
      <c r="U349" s="89"/>
      <c r="V349" s="87"/>
      <c r="W349" s="28"/>
    </row>
    <row r="350" spans="1:23">
      <c r="A350" s="20"/>
      <c r="B350" s="21"/>
      <c r="C350" s="21"/>
      <c r="D350" s="22"/>
      <c r="E350" s="22"/>
      <c r="F350" s="23"/>
      <c r="H350" s="5"/>
      <c r="I350" s="4"/>
      <c r="J350" s="4"/>
      <c r="K350" s="4"/>
      <c r="L350" s="32"/>
      <c r="M350" s="85"/>
      <c r="N350" s="38"/>
      <c r="O350" s="86"/>
      <c r="P350" s="86"/>
      <c r="Q350" s="86"/>
      <c r="R350" s="87"/>
      <c r="S350" s="88"/>
      <c r="T350" s="87"/>
      <c r="U350" s="89"/>
      <c r="V350" s="87"/>
      <c r="W350" s="28"/>
    </row>
    <row r="351" spans="1:23">
      <c r="A351" s="20"/>
      <c r="B351" s="21"/>
      <c r="C351" s="21"/>
      <c r="D351" s="22"/>
      <c r="E351" s="22"/>
      <c r="F351" s="23"/>
      <c r="H351" s="5"/>
      <c r="I351" s="4"/>
      <c r="J351" s="4"/>
      <c r="K351" s="4"/>
      <c r="L351" s="32"/>
      <c r="M351" s="85"/>
      <c r="N351" s="38"/>
      <c r="O351" s="86"/>
      <c r="P351" s="86"/>
      <c r="Q351" s="86"/>
      <c r="R351" s="87"/>
      <c r="S351" s="88"/>
      <c r="T351" s="87"/>
      <c r="U351" s="89"/>
      <c r="V351" s="87"/>
      <c r="W351" s="28"/>
    </row>
    <row r="352" spans="1:23">
      <c r="A352" s="20"/>
      <c r="B352" s="21"/>
      <c r="C352" s="21"/>
      <c r="D352" s="22"/>
      <c r="E352" s="22"/>
      <c r="F352" s="23"/>
      <c r="H352" s="5"/>
      <c r="I352" s="4"/>
      <c r="J352" s="4"/>
      <c r="K352" s="4"/>
      <c r="L352" s="32"/>
      <c r="M352" s="85"/>
      <c r="N352" s="38"/>
      <c r="O352" s="86"/>
      <c r="P352" s="86"/>
      <c r="Q352" s="86"/>
      <c r="R352" s="87"/>
      <c r="S352" s="88"/>
      <c r="T352" s="87"/>
      <c r="U352" s="89"/>
      <c r="V352" s="87"/>
      <c r="W352" s="28"/>
    </row>
    <row r="353" spans="1:23">
      <c r="A353" s="20"/>
      <c r="B353" s="21"/>
      <c r="C353" s="21"/>
      <c r="D353" s="22"/>
      <c r="E353" s="22"/>
      <c r="F353" s="23"/>
      <c r="H353" s="5"/>
      <c r="I353" s="4"/>
      <c r="J353" s="4"/>
      <c r="K353" s="4"/>
      <c r="L353" s="32"/>
      <c r="M353" s="85"/>
      <c r="N353" s="38"/>
      <c r="O353" s="86"/>
      <c r="P353" s="86"/>
      <c r="Q353" s="86"/>
      <c r="R353" s="87"/>
      <c r="S353" s="88"/>
      <c r="T353" s="87"/>
      <c r="U353" s="89"/>
      <c r="V353" s="87"/>
      <c r="W353" s="28"/>
    </row>
    <row r="354" spans="1:23">
      <c r="A354" s="20"/>
      <c r="B354" s="21"/>
      <c r="C354" s="21"/>
      <c r="D354" s="22"/>
      <c r="E354" s="22"/>
      <c r="F354" s="23"/>
      <c r="H354" s="5"/>
      <c r="I354" s="4"/>
      <c r="J354" s="4"/>
      <c r="K354" s="4"/>
      <c r="L354" s="32"/>
      <c r="M354" s="85"/>
      <c r="N354" s="38"/>
      <c r="O354" s="86"/>
      <c r="P354" s="86"/>
      <c r="Q354" s="86"/>
      <c r="R354" s="87"/>
      <c r="S354" s="88"/>
      <c r="T354" s="87"/>
      <c r="U354" s="89"/>
      <c r="V354" s="87"/>
      <c r="W354" s="28"/>
    </row>
    <row r="355" spans="1:23">
      <c r="A355" s="20"/>
      <c r="B355" s="21"/>
      <c r="C355" s="21"/>
      <c r="D355" s="22"/>
      <c r="E355" s="22"/>
      <c r="F355" s="23"/>
      <c r="H355" s="5"/>
      <c r="I355" s="4"/>
      <c r="J355" s="4"/>
      <c r="K355" s="4"/>
      <c r="L355" s="32"/>
      <c r="M355" s="85"/>
      <c r="N355" s="38"/>
      <c r="O355" s="86"/>
      <c r="P355" s="86"/>
      <c r="Q355" s="86"/>
      <c r="R355" s="87"/>
      <c r="S355" s="88"/>
      <c r="T355" s="87"/>
      <c r="U355" s="89"/>
      <c r="V355" s="87"/>
      <c r="W355" s="28"/>
    </row>
    <row r="356" spans="1:23">
      <c r="A356" s="20"/>
      <c r="B356" s="21"/>
      <c r="C356" s="21"/>
      <c r="D356" s="22"/>
      <c r="E356" s="22"/>
      <c r="F356" s="23"/>
      <c r="H356" s="5"/>
      <c r="I356" s="4"/>
      <c r="J356" s="4"/>
      <c r="K356" s="4"/>
      <c r="L356" s="32"/>
      <c r="M356" s="85"/>
      <c r="N356" s="38"/>
      <c r="O356" s="86"/>
      <c r="P356" s="86"/>
      <c r="Q356" s="86"/>
      <c r="R356" s="87"/>
      <c r="S356" s="88"/>
      <c r="T356" s="87"/>
      <c r="U356" s="89"/>
      <c r="V356" s="87"/>
      <c r="W356" s="28"/>
    </row>
    <row r="357" spans="1:23">
      <c r="A357" s="20"/>
      <c r="B357" s="21"/>
      <c r="C357" s="21"/>
      <c r="D357" s="22"/>
      <c r="E357" s="22"/>
      <c r="F357" s="23"/>
      <c r="H357" s="5"/>
      <c r="I357" s="4"/>
      <c r="J357" s="4"/>
      <c r="K357" s="4"/>
      <c r="L357" s="32"/>
      <c r="M357" s="85"/>
      <c r="N357" s="38"/>
      <c r="O357" s="86"/>
      <c r="P357" s="86"/>
      <c r="Q357" s="86"/>
      <c r="R357" s="87"/>
      <c r="S357" s="88"/>
      <c r="T357" s="87"/>
      <c r="U357" s="89"/>
      <c r="V357" s="87"/>
      <c r="W357" s="28"/>
    </row>
    <row r="358" spans="1:23">
      <c r="A358" s="20"/>
      <c r="B358" s="21"/>
      <c r="C358" s="21"/>
      <c r="D358" s="22"/>
      <c r="E358" s="22"/>
      <c r="F358" s="23"/>
      <c r="H358" s="5"/>
      <c r="I358" s="4"/>
      <c r="J358" s="4"/>
      <c r="K358" s="4"/>
      <c r="L358" s="32"/>
      <c r="M358" s="85"/>
      <c r="N358" s="38"/>
      <c r="O358" s="86"/>
      <c r="P358" s="86"/>
      <c r="Q358" s="86"/>
      <c r="R358" s="87"/>
      <c r="S358" s="88"/>
      <c r="T358" s="87"/>
      <c r="U358" s="89"/>
      <c r="V358" s="87"/>
      <c r="W358" s="28"/>
    </row>
    <row r="359" spans="1:23">
      <c r="A359" s="20"/>
      <c r="B359" s="21"/>
      <c r="C359" s="21"/>
      <c r="D359" s="22"/>
      <c r="E359" s="22"/>
      <c r="F359" s="23"/>
      <c r="H359" s="5"/>
      <c r="I359" s="4"/>
      <c r="J359" s="4"/>
      <c r="K359" s="4"/>
      <c r="L359" s="32"/>
      <c r="M359" s="85"/>
      <c r="N359" s="38"/>
      <c r="O359" s="86"/>
      <c r="P359" s="86"/>
      <c r="Q359" s="86"/>
      <c r="R359" s="87"/>
      <c r="S359" s="88"/>
      <c r="T359" s="87"/>
      <c r="U359" s="89"/>
      <c r="V359" s="87"/>
      <c r="W359" s="28"/>
    </row>
    <row r="360" spans="1:23">
      <c r="A360" s="20"/>
      <c r="B360" s="21"/>
      <c r="C360" s="21"/>
      <c r="D360" s="22"/>
      <c r="E360" s="22"/>
      <c r="F360" s="23"/>
      <c r="H360" s="5"/>
      <c r="I360" s="4"/>
      <c r="J360" s="4"/>
      <c r="K360" s="4"/>
      <c r="L360" s="32"/>
      <c r="M360" s="85"/>
      <c r="N360" s="38"/>
      <c r="O360" s="86"/>
      <c r="P360" s="86"/>
      <c r="Q360" s="86"/>
      <c r="R360" s="87"/>
      <c r="S360" s="88"/>
      <c r="T360" s="87"/>
      <c r="U360" s="89"/>
      <c r="V360" s="87"/>
      <c r="W360" s="28"/>
    </row>
    <row r="361" spans="1:23">
      <c r="A361" s="20"/>
      <c r="B361" s="21"/>
      <c r="C361" s="21"/>
      <c r="D361" s="22"/>
      <c r="E361" s="22"/>
      <c r="F361" s="23"/>
      <c r="H361" s="5"/>
      <c r="I361" s="4"/>
      <c r="J361" s="4"/>
      <c r="K361" s="4"/>
      <c r="L361" s="32"/>
      <c r="M361" s="85"/>
      <c r="N361" s="38"/>
      <c r="O361" s="86"/>
      <c r="P361" s="86"/>
      <c r="Q361" s="86"/>
      <c r="R361" s="87"/>
      <c r="S361" s="88"/>
      <c r="T361" s="87"/>
      <c r="U361" s="89"/>
      <c r="V361" s="87"/>
      <c r="W361" s="28"/>
    </row>
    <row r="362" spans="1:23">
      <c r="A362" s="20"/>
      <c r="B362" s="21"/>
      <c r="C362" s="21"/>
      <c r="D362" s="22"/>
      <c r="E362" s="22"/>
      <c r="F362" s="23"/>
      <c r="H362" s="5"/>
      <c r="I362" s="4"/>
      <c r="J362" s="4"/>
      <c r="K362" s="4"/>
      <c r="L362" s="32"/>
      <c r="M362" s="85"/>
      <c r="N362" s="38"/>
      <c r="O362" s="86"/>
      <c r="P362" s="86"/>
      <c r="Q362" s="86"/>
      <c r="R362" s="87"/>
      <c r="S362" s="88"/>
      <c r="T362" s="87"/>
      <c r="U362" s="89"/>
      <c r="V362" s="87"/>
      <c r="W362" s="28"/>
    </row>
    <row r="363" spans="1:23">
      <c r="A363" s="20"/>
      <c r="B363" s="21"/>
      <c r="C363" s="21"/>
      <c r="D363" s="22"/>
      <c r="E363" s="22"/>
      <c r="F363" s="23"/>
      <c r="H363" s="5"/>
      <c r="I363" s="4"/>
      <c r="J363" s="4"/>
      <c r="K363" s="4"/>
      <c r="L363" s="32"/>
      <c r="M363" s="85"/>
      <c r="N363" s="38"/>
      <c r="O363" s="86"/>
      <c r="P363" s="86"/>
      <c r="Q363" s="86"/>
      <c r="R363" s="87"/>
      <c r="S363" s="88"/>
      <c r="T363" s="87"/>
      <c r="U363" s="89"/>
      <c r="V363" s="87"/>
      <c r="W363" s="28"/>
    </row>
    <row r="364" spans="1:23">
      <c r="A364" s="20"/>
      <c r="B364" s="21"/>
      <c r="C364" s="21"/>
      <c r="D364" s="22"/>
      <c r="E364" s="22"/>
      <c r="F364" s="23"/>
      <c r="H364" s="5"/>
      <c r="I364" s="4"/>
      <c r="J364" s="4"/>
      <c r="K364" s="4"/>
      <c r="L364" s="32"/>
      <c r="M364" s="85"/>
      <c r="N364" s="38"/>
      <c r="O364" s="86"/>
      <c r="P364" s="86"/>
      <c r="Q364" s="86"/>
      <c r="R364" s="87"/>
      <c r="S364" s="88"/>
      <c r="T364" s="87"/>
      <c r="U364" s="89"/>
      <c r="V364" s="87"/>
      <c r="W364" s="28"/>
    </row>
    <row r="365" spans="1:23">
      <c r="A365" s="20"/>
      <c r="B365" s="21"/>
      <c r="C365" s="21"/>
      <c r="D365" s="22"/>
      <c r="E365" s="22"/>
      <c r="F365" s="23"/>
      <c r="H365" s="5"/>
      <c r="I365" s="4"/>
      <c r="J365" s="4"/>
      <c r="K365" s="4"/>
      <c r="L365" s="32"/>
      <c r="M365" s="85"/>
      <c r="N365" s="38"/>
      <c r="O365" s="86"/>
      <c r="P365" s="86"/>
      <c r="Q365" s="86"/>
      <c r="R365" s="87"/>
      <c r="S365" s="88"/>
      <c r="T365" s="87"/>
      <c r="U365" s="89"/>
      <c r="V365" s="87"/>
      <c r="W365" s="28"/>
    </row>
    <row r="366" spans="1:23">
      <c r="A366" s="20"/>
      <c r="B366" s="21"/>
      <c r="C366" s="21"/>
      <c r="D366" s="22"/>
      <c r="E366" s="22"/>
      <c r="F366" s="23"/>
      <c r="H366" s="5"/>
      <c r="I366" s="4"/>
      <c r="J366" s="4"/>
      <c r="K366" s="4"/>
      <c r="L366" s="32"/>
      <c r="M366" s="85"/>
      <c r="N366" s="38"/>
      <c r="O366" s="86"/>
      <c r="P366" s="86"/>
      <c r="Q366" s="86"/>
      <c r="R366" s="87"/>
      <c r="S366" s="88"/>
      <c r="T366" s="87"/>
      <c r="U366" s="89"/>
      <c r="V366" s="87"/>
      <c r="W366" s="28"/>
    </row>
    <row r="367" spans="1:23">
      <c r="A367" s="20"/>
      <c r="B367" s="21"/>
      <c r="C367" s="21"/>
      <c r="D367" s="22"/>
      <c r="E367" s="22"/>
      <c r="F367" s="23"/>
      <c r="H367" s="5"/>
      <c r="I367" s="4"/>
      <c r="J367" s="4"/>
      <c r="K367" s="4"/>
      <c r="L367" s="32"/>
      <c r="M367" s="85"/>
      <c r="N367" s="38"/>
      <c r="O367" s="86"/>
      <c r="P367" s="86"/>
      <c r="Q367" s="86"/>
      <c r="R367" s="87"/>
      <c r="S367" s="88"/>
      <c r="T367" s="87"/>
      <c r="U367" s="89"/>
      <c r="V367" s="87"/>
      <c r="W367" s="28"/>
    </row>
    <row r="368" spans="1:23">
      <c r="A368" s="20"/>
      <c r="B368" s="21"/>
      <c r="C368" s="21"/>
      <c r="D368" s="22"/>
      <c r="E368" s="22"/>
      <c r="F368" s="23"/>
      <c r="H368" s="5"/>
      <c r="I368" s="4"/>
      <c r="J368" s="4"/>
      <c r="K368" s="4"/>
      <c r="L368" s="32"/>
      <c r="M368" s="85"/>
      <c r="N368" s="38"/>
      <c r="O368" s="86"/>
      <c r="P368" s="86"/>
      <c r="Q368" s="86"/>
      <c r="R368" s="87"/>
      <c r="S368" s="88"/>
      <c r="T368" s="87"/>
      <c r="U368" s="89"/>
      <c r="V368" s="87"/>
      <c r="W368" s="28"/>
    </row>
    <row r="369" spans="1:23">
      <c r="A369" s="20"/>
      <c r="B369" s="21"/>
      <c r="C369" s="21"/>
      <c r="D369" s="22"/>
      <c r="E369" s="22"/>
      <c r="F369" s="23"/>
      <c r="H369" s="5"/>
      <c r="I369" s="4"/>
      <c r="J369" s="4"/>
      <c r="K369" s="4"/>
      <c r="L369" s="32"/>
      <c r="M369" s="85"/>
      <c r="N369" s="38"/>
      <c r="O369" s="86"/>
      <c r="P369" s="86"/>
      <c r="Q369" s="86"/>
      <c r="R369" s="87"/>
      <c r="S369" s="88"/>
      <c r="T369" s="87"/>
      <c r="U369" s="89"/>
      <c r="V369" s="87"/>
      <c r="W369" s="28"/>
    </row>
    <row r="370" spans="1:23">
      <c r="A370" s="20"/>
      <c r="B370" s="21"/>
      <c r="C370" s="21"/>
      <c r="D370" s="22"/>
      <c r="E370" s="22"/>
      <c r="F370" s="23"/>
      <c r="H370" s="5"/>
      <c r="I370" s="4"/>
      <c r="J370" s="4"/>
      <c r="K370" s="4"/>
      <c r="L370" s="32"/>
      <c r="M370" s="85"/>
      <c r="N370" s="38"/>
      <c r="O370" s="86"/>
      <c r="P370" s="86"/>
      <c r="Q370" s="86"/>
      <c r="R370" s="87"/>
      <c r="S370" s="88"/>
      <c r="T370" s="87"/>
      <c r="U370" s="89"/>
      <c r="V370" s="87"/>
      <c r="W370" s="28"/>
    </row>
    <row r="371" spans="1:23">
      <c r="A371" s="20"/>
      <c r="B371" s="21"/>
      <c r="C371" s="21"/>
      <c r="D371" s="22"/>
      <c r="E371" s="22"/>
      <c r="F371" s="23"/>
      <c r="H371" s="5"/>
      <c r="I371" s="4"/>
      <c r="J371" s="4"/>
      <c r="K371" s="4"/>
      <c r="L371" s="32"/>
      <c r="M371" s="85"/>
      <c r="N371" s="38"/>
      <c r="O371" s="86"/>
      <c r="P371" s="86"/>
      <c r="Q371" s="86"/>
      <c r="R371" s="87"/>
      <c r="S371" s="88"/>
      <c r="T371" s="87"/>
      <c r="U371" s="89"/>
      <c r="V371" s="87"/>
      <c r="W371" s="28"/>
    </row>
    <row r="372" spans="1:23">
      <c r="A372" s="20"/>
      <c r="B372" s="21"/>
      <c r="C372" s="21"/>
      <c r="D372" s="22"/>
      <c r="E372" s="22"/>
      <c r="F372" s="23"/>
      <c r="H372" s="5"/>
      <c r="I372" s="4"/>
      <c r="J372" s="4"/>
      <c r="K372" s="4"/>
      <c r="L372" s="32"/>
      <c r="M372" s="85"/>
      <c r="N372" s="38"/>
      <c r="O372" s="86"/>
      <c r="P372" s="86"/>
      <c r="Q372" s="86"/>
      <c r="R372" s="87"/>
      <c r="S372" s="88"/>
      <c r="T372" s="87"/>
      <c r="U372" s="89"/>
      <c r="V372" s="87"/>
      <c r="W372" s="28"/>
    </row>
    <row r="373" spans="1:23">
      <c r="A373" s="20"/>
      <c r="B373" s="21"/>
      <c r="C373" s="21"/>
      <c r="D373" s="22"/>
      <c r="E373" s="22"/>
      <c r="F373" s="23"/>
      <c r="H373" s="5"/>
      <c r="I373" s="4"/>
      <c r="J373" s="4"/>
      <c r="K373" s="4"/>
      <c r="L373" s="32"/>
      <c r="M373" s="85"/>
      <c r="N373" s="38"/>
      <c r="O373" s="86"/>
      <c r="P373" s="86"/>
      <c r="Q373" s="86"/>
      <c r="R373" s="87"/>
      <c r="S373" s="88"/>
      <c r="T373" s="87"/>
      <c r="U373" s="89"/>
      <c r="V373" s="87"/>
      <c r="W373" s="28"/>
    </row>
    <row r="374" spans="1:23">
      <c r="A374" s="20"/>
      <c r="B374" s="21"/>
      <c r="C374" s="21"/>
      <c r="D374" s="22"/>
      <c r="E374" s="22"/>
      <c r="F374" s="23"/>
      <c r="H374" s="5"/>
      <c r="I374" s="4"/>
      <c r="J374" s="4"/>
      <c r="K374" s="4"/>
      <c r="L374" s="32"/>
      <c r="M374" s="85"/>
      <c r="N374" s="38"/>
      <c r="O374" s="86"/>
      <c r="P374" s="86"/>
      <c r="Q374" s="86"/>
      <c r="R374" s="87"/>
      <c r="S374" s="88"/>
      <c r="T374" s="87"/>
      <c r="U374" s="89"/>
      <c r="V374" s="87"/>
      <c r="W374" s="28"/>
    </row>
    <row r="375" spans="1:23">
      <c r="A375" s="20"/>
      <c r="B375" s="21"/>
      <c r="C375" s="21"/>
      <c r="D375" s="22"/>
      <c r="E375" s="22"/>
      <c r="F375" s="23"/>
      <c r="H375" s="5"/>
      <c r="I375" s="4"/>
      <c r="J375" s="4"/>
      <c r="K375" s="4"/>
      <c r="L375" s="32"/>
      <c r="M375" s="85"/>
      <c r="N375" s="38"/>
      <c r="O375" s="86"/>
      <c r="P375" s="86"/>
      <c r="Q375" s="86"/>
      <c r="R375" s="87"/>
      <c r="S375" s="88"/>
      <c r="T375" s="87"/>
      <c r="U375" s="89"/>
      <c r="V375" s="87"/>
      <c r="W375" s="28"/>
    </row>
    <row r="376" spans="1:23">
      <c r="A376" s="20"/>
      <c r="B376" s="21"/>
      <c r="C376" s="21"/>
      <c r="D376" s="22"/>
      <c r="E376" s="22"/>
      <c r="F376" s="23"/>
      <c r="H376" s="5"/>
      <c r="I376" s="4"/>
      <c r="J376" s="4"/>
      <c r="K376" s="4"/>
      <c r="L376" s="32"/>
      <c r="M376" s="85"/>
      <c r="N376" s="38"/>
      <c r="O376" s="86"/>
      <c r="P376" s="86"/>
      <c r="Q376" s="86"/>
      <c r="R376" s="87"/>
      <c r="S376" s="88"/>
      <c r="T376" s="87"/>
      <c r="U376" s="89"/>
      <c r="V376" s="87"/>
      <c r="W376" s="28"/>
    </row>
    <row r="377" spans="1:23">
      <c r="A377" s="20"/>
      <c r="B377" s="21"/>
      <c r="C377" s="21"/>
      <c r="D377" s="22"/>
      <c r="E377" s="22"/>
      <c r="F377" s="23"/>
      <c r="H377" s="5"/>
      <c r="I377" s="4"/>
      <c r="J377" s="4"/>
      <c r="K377" s="4"/>
      <c r="L377" s="32"/>
      <c r="M377" s="85"/>
      <c r="N377" s="38"/>
      <c r="O377" s="86"/>
      <c r="P377" s="86"/>
      <c r="Q377" s="86"/>
      <c r="R377" s="87"/>
      <c r="S377" s="88"/>
      <c r="T377" s="87"/>
      <c r="U377" s="89"/>
      <c r="V377" s="87"/>
      <c r="W377" s="28"/>
    </row>
    <row r="378" spans="1:23">
      <c r="A378" s="20"/>
      <c r="B378" s="21"/>
      <c r="C378" s="21"/>
      <c r="D378" s="22"/>
      <c r="E378" s="22"/>
      <c r="F378" s="23"/>
      <c r="H378" s="5"/>
      <c r="I378" s="4"/>
      <c r="J378" s="4"/>
      <c r="K378" s="4"/>
      <c r="L378" s="32"/>
      <c r="M378" s="85"/>
      <c r="N378" s="38"/>
      <c r="O378" s="86"/>
      <c r="P378" s="86"/>
      <c r="Q378" s="86"/>
      <c r="R378" s="87"/>
      <c r="S378" s="88"/>
      <c r="T378" s="87"/>
      <c r="U378" s="89"/>
      <c r="V378" s="87"/>
      <c r="W378" s="28"/>
    </row>
    <row r="379" spans="1:23">
      <c r="A379" s="20"/>
      <c r="B379" s="21"/>
      <c r="C379" s="21"/>
      <c r="D379" s="22"/>
      <c r="E379" s="22"/>
      <c r="F379" s="23"/>
      <c r="H379" s="5"/>
      <c r="I379" s="4"/>
      <c r="J379" s="4"/>
      <c r="K379" s="4"/>
      <c r="L379" s="32"/>
      <c r="M379" s="85"/>
      <c r="N379" s="38"/>
      <c r="O379" s="86"/>
      <c r="P379" s="86"/>
      <c r="Q379" s="86"/>
      <c r="R379" s="87"/>
      <c r="S379" s="88"/>
      <c r="T379" s="87"/>
      <c r="U379" s="89"/>
      <c r="V379" s="87"/>
      <c r="W379" s="28"/>
    </row>
    <row r="380" spans="1:23">
      <c r="A380" s="20"/>
      <c r="B380" s="21"/>
      <c r="C380" s="21"/>
      <c r="D380" s="22"/>
      <c r="E380" s="22"/>
      <c r="F380" s="23"/>
      <c r="H380" s="5"/>
      <c r="I380" s="4"/>
      <c r="J380" s="4"/>
      <c r="K380" s="4"/>
      <c r="L380" s="32"/>
      <c r="M380" s="85"/>
      <c r="N380" s="38"/>
      <c r="O380" s="86"/>
      <c r="P380" s="86"/>
      <c r="Q380" s="86"/>
      <c r="R380" s="87"/>
      <c r="S380" s="88"/>
      <c r="T380" s="87"/>
      <c r="U380" s="89"/>
      <c r="V380" s="87"/>
      <c r="W380" s="28"/>
    </row>
    <row r="381" spans="1:23">
      <c r="A381" s="20"/>
      <c r="B381" s="21"/>
      <c r="C381" s="21"/>
      <c r="D381" s="22"/>
      <c r="E381" s="22"/>
      <c r="F381" s="23"/>
      <c r="H381" s="5"/>
      <c r="I381" s="4"/>
      <c r="J381" s="4"/>
      <c r="K381" s="4"/>
      <c r="L381" s="32"/>
      <c r="M381" s="85"/>
      <c r="N381" s="38"/>
      <c r="O381" s="86"/>
      <c r="P381" s="86"/>
      <c r="Q381" s="86"/>
      <c r="R381" s="87"/>
      <c r="S381" s="88"/>
      <c r="T381" s="87"/>
      <c r="U381" s="89"/>
      <c r="V381" s="87"/>
      <c r="W381" s="28"/>
    </row>
    <row r="382" spans="1:23">
      <c r="A382" s="20"/>
      <c r="B382" s="21"/>
      <c r="C382" s="21"/>
      <c r="D382" s="22"/>
      <c r="E382" s="22"/>
      <c r="F382" s="23"/>
      <c r="H382" s="5"/>
      <c r="I382" s="4"/>
      <c r="J382" s="4"/>
      <c r="K382" s="4"/>
      <c r="L382" s="32"/>
      <c r="M382" s="85"/>
      <c r="N382" s="38"/>
      <c r="O382" s="86"/>
      <c r="P382" s="86"/>
      <c r="Q382" s="86"/>
      <c r="R382" s="87"/>
      <c r="S382" s="88"/>
      <c r="T382" s="87"/>
      <c r="U382" s="89"/>
      <c r="V382" s="87"/>
      <c r="W382" s="28"/>
    </row>
    <row r="383" spans="1:23">
      <c r="A383" s="20"/>
      <c r="B383" s="21"/>
      <c r="C383" s="21"/>
      <c r="D383" s="22"/>
      <c r="E383" s="22"/>
      <c r="F383" s="23"/>
      <c r="H383" s="5"/>
      <c r="I383" s="4"/>
      <c r="J383" s="4"/>
      <c r="K383" s="4"/>
      <c r="L383" s="32"/>
      <c r="M383" s="85"/>
      <c r="N383" s="38"/>
      <c r="O383" s="86"/>
      <c r="P383" s="86"/>
      <c r="Q383" s="86"/>
      <c r="R383" s="87"/>
      <c r="S383" s="88"/>
      <c r="T383" s="87"/>
      <c r="U383" s="89"/>
      <c r="V383" s="87"/>
      <c r="W383" s="28"/>
    </row>
    <row r="384" spans="1:23">
      <c r="A384" s="20"/>
      <c r="B384" s="21"/>
      <c r="C384" s="21"/>
      <c r="D384" s="22"/>
      <c r="E384" s="22"/>
      <c r="F384" s="23"/>
      <c r="H384" s="5"/>
      <c r="I384" s="4"/>
      <c r="J384" s="4"/>
      <c r="K384" s="4"/>
      <c r="L384" s="32"/>
      <c r="M384" s="85"/>
      <c r="N384" s="38"/>
      <c r="O384" s="86"/>
      <c r="P384" s="86"/>
      <c r="Q384" s="86"/>
      <c r="R384" s="87"/>
      <c r="S384" s="88"/>
      <c r="T384" s="87"/>
      <c r="U384" s="89"/>
      <c r="V384" s="87"/>
      <c r="W384" s="28"/>
    </row>
    <row r="385" spans="1:23">
      <c r="A385" s="20"/>
      <c r="B385" s="21"/>
      <c r="C385" s="21"/>
      <c r="D385" s="22"/>
      <c r="E385" s="22"/>
      <c r="F385" s="23"/>
      <c r="H385" s="5"/>
      <c r="I385" s="4"/>
      <c r="J385" s="4"/>
      <c r="K385" s="4"/>
      <c r="L385" s="32"/>
      <c r="M385" s="85"/>
      <c r="N385" s="38"/>
      <c r="O385" s="86"/>
      <c r="P385" s="86"/>
      <c r="Q385" s="86"/>
      <c r="R385" s="87"/>
      <c r="S385" s="88"/>
      <c r="T385" s="87"/>
      <c r="U385" s="89"/>
      <c r="V385" s="87"/>
      <c r="W385" s="28"/>
    </row>
    <row r="386" spans="1:23">
      <c r="A386" s="20"/>
      <c r="B386" s="21"/>
      <c r="C386" s="21"/>
      <c r="D386" s="22"/>
      <c r="E386" s="22"/>
      <c r="F386" s="23"/>
      <c r="H386" s="5"/>
      <c r="I386" s="4"/>
      <c r="J386" s="4"/>
      <c r="K386" s="4"/>
      <c r="L386" s="32"/>
      <c r="M386" s="85"/>
      <c r="N386" s="38"/>
      <c r="O386" s="86"/>
      <c r="P386" s="86"/>
      <c r="Q386" s="86"/>
      <c r="R386" s="87"/>
      <c r="S386" s="88"/>
      <c r="T386" s="87"/>
      <c r="U386" s="89"/>
      <c r="V386" s="87"/>
      <c r="W386" s="28"/>
    </row>
    <row r="387" spans="1:23">
      <c r="A387" s="20"/>
      <c r="B387" s="21"/>
      <c r="C387" s="21"/>
      <c r="D387" s="22"/>
      <c r="E387" s="22"/>
      <c r="F387" s="23"/>
      <c r="H387" s="5"/>
      <c r="I387" s="4"/>
      <c r="J387" s="4"/>
      <c r="K387" s="4"/>
      <c r="L387" s="32"/>
      <c r="M387" s="85"/>
      <c r="N387" s="38"/>
      <c r="O387" s="86"/>
      <c r="P387" s="86"/>
      <c r="Q387" s="86"/>
      <c r="R387" s="87"/>
      <c r="S387" s="88"/>
      <c r="T387" s="87"/>
      <c r="U387" s="89"/>
      <c r="V387" s="87"/>
      <c r="W387" s="28"/>
    </row>
    <row r="388" spans="1:23">
      <c r="A388" s="20"/>
      <c r="B388" s="21"/>
      <c r="C388" s="21"/>
      <c r="D388" s="22"/>
      <c r="E388" s="22"/>
      <c r="F388" s="23"/>
      <c r="H388" s="5"/>
      <c r="I388" s="4"/>
      <c r="J388" s="4"/>
      <c r="K388" s="4"/>
      <c r="L388" s="32"/>
      <c r="M388" s="85"/>
      <c r="N388" s="38"/>
      <c r="O388" s="86"/>
      <c r="P388" s="86"/>
      <c r="Q388" s="86"/>
      <c r="R388" s="87"/>
      <c r="S388" s="88"/>
      <c r="T388" s="87"/>
      <c r="U388" s="89"/>
      <c r="V388" s="87"/>
      <c r="W388" s="28"/>
    </row>
    <row r="389" spans="1:23">
      <c r="A389" s="20"/>
      <c r="B389" s="21"/>
      <c r="C389" s="21"/>
      <c r="D389" s="22"/>
      <c r="E389" s="22"/>
      <c r="F389" s="23"/>
      <c r="H389" s="5"/>
      <c r="I389" s="4"/>
      <c r="J389" s="4"/>
      <c r="K389" s="4"/>
      <c r="L389" s="32"/>
      <c r="M389" s="85"/>
      <c r="N389" s="38"/>
      <c r="O389" s="86"/>
      <c r="P389" s="86"/>
      <c r="Q389" s="86"/>
      <c r="R389" s="87"/>
      <c r="S389" s="88"/>
      <c r="T389" s="87"/>
      <c r="U389" s="89"/>
      <c r="V389" s="87"/>
      <c r="W389" s="28"/>
    </row>
    <row r="390" spans="1:23">
      <c r="A390" s="15"/>
      <c r="B390" s="16"/>
      <c r="C390" s="15"/>
      <c r="D390" s="18"/>
      <c r="E390" s="18"/>
      <c r="F390" s="19"/>
      <c r="H390" s="5"/>
      <c r="I390" s="4"/>
      <c r="J390" s="4"/>
      <c r="K390" s="4"/>
      <c r="L390" s="32"/>
      <c r="M390" s="85"/>
      <c r="N390" s="38"/>
      <c r="O390" s="86"/>
      <c r="P390" s="86"/>
      <c r="Q390" s="86"/>
      <c r="R390" s="87"/>
      <c r="S390" s="88"/>
      <c r="T390" s="87"/>
      <c r="U390" s="89"/>
      <c r="V390" s="87"/>
      <c r="W390" s="28"/>
    </row>
    <row r="391" spans="1:23">
      <c r="A391" s="15"/>
      <c r="B391" s="15"/>
      <c r="C391" s="15"/>
      <c r="D391" s="18"/>
      <c r="E391" s="18"/>
      <c r="F391" s="19"/>
      <c r="H391" s="5"/>
      <c r="I391" s="4"/>
      <c r="J391" s="4"/>
      <c r="K391" s="4"/>
      <c r="L391" s="32"/>
      <c r="M391" s="85"/>
      <c r="N391" s="38"/>
      <c r="O391" s="86"/>
      <c r="P391" s="86"/>
      <c r="Q391" s="86"/>
      <c r="R391" s="87"/>
      <c r="S391" s="88"/>
      <c r="T391" s="87"/>
      <c r="U391" s="89"/>
      <c r="V391" s="87"/>
      <c r="W391" s="28"/>
    </row>
    <row r="392" spans="1:23">
      <c r="A392" s="20"/>
      <c r="B392" s="21"/>
      <c r="C392" s="21"/>
      <c r="D392" s="22"/>
      <c r="E392" s="22"/>
      <c r="F392" s="23"/>
      <c r="H392" s="5"/>
      <c r="I392" s="4"/>
      <c r="J392" s="4"/>
      <c r="K392" s="4"/>
      <c r="L392" s="32"/>
      <c r="M392" s="85"/>
      <c r="N392" s="38"/>
      <c r="O392" s="86"/>
      <c r="P392" s="86"/>
      <c r="Q392" s="86"/>
      <c r="R392" s="87"/>
      <c r="S392" s="88"/>
      <c r="T392" s="87"/>
      <c r="U392" s="89"/>
      <c r="V392" s="87"/>
      <c r="W392" s="28"/>
    </row>
    <row r="393" spans="1:23">
      <c r="A393" s="20"/>
      <c r="B393" s="21"/>
      <c r="C393" s="21"/>
      <c r="D393" s="22"/>
      <c r="E393" s="22"/>
      <c r="F393" s="23"/>
      <c r="H393" s="5"/>
      <c r="I393" s="4"/>
      <c r="J393" s="4"/>
      <c r="K393" s="4"/>
      <c r="L393" s="32"/>
      <c r="M393" s="85"/>
      <c r="N393" s="38"/>
      <c r="O393" s="86"/>
      <c r="P393" s="86"/>
      <c r="Q393" s="86"/>
      <c r="R393" s="87"/>
      <c r="S393" s="88"/>
      <c r="T393" s="87"/>
      <c r="U393" s="89"/>
      <c r="V393" s="87"/>
      <c r="W393" s="28"/>
    </row>
    <row r="394" spans="1:23">
      <c r="A394" s="20"/>
      <c r="B394" s="21"/>
      <c r="C394" s="21"/>
      <c r="D394" s="22"/>
      <c r="E394" s="22"/>
      <c r="F394" s="23"/>
      <c r="H394" s="5"/>
      <c r="I394" s="4"/>
      <c r="J394" s="4"/>
      <c r="K394" s="4"/>
      <c r="L394" s="32"/>
      <c r="M394" s="85"/>
      <c r="N394" s="38"/>
      <c r="O394" s="86"/>
      <c r="P394" s="86"/>
      <c r="Q394" s="86"/>
      <c r="R394" s="87"/>
      <c r="S394" s="88"/>
      <c r="T394" s="87"/>
      <c r="U394" s="89"/>
      <c r="V394" s="87"/>
      <c r="W394" s="28"/>
    </row>
    <row r="395" spans="1:23">
      <c r="A395" s="20"/>
      <c r="B395" s="21"/>
      <c r="C395" s="21"/>
      <c r="D395" s="22"/>
      <c r="E395" s="22"/>
      <c r="F395" s="23"/>
      <c r="H395" s="5"/>
      <c r="I395" s="4"/>
      <c r="J395" s="4"/>
      <c r="K395" s="4"/>
      <c r="L395" s="32"/>
      <c r="M395" s="85"/>
      <c r="N395" s="38"/>
      <c r="O395" s="86"/>
      <c r="P395" s="86"/>
      <c r="Q395" s="86"/>
      <c r="R395" s="87"/>
      <c r="S395" s="88"/>
      <c r="T395" s="87"/>
      <c r="U395" s="89"/>
      <c r="V395" s="87"/>
      <c r="W395" s="28"/>
    </row>
    <row r="396" spans="1:23">
      <c r="A396" s="20"/>
      <c r="B396" s="21"/>
      <c r="C396" s="21"/>
      <c r="D396" s="22"/>
      <c r="E396" s="22"/>
      <c r="F396" s="23"/>
      <c r="H396" s="5"/>
      <c r="I396" s="4"/>
      <c r="J396" s="4"/>
      <c r="K396" s="4"/>
      <c r="L396" s="32"/>
      <c r="M396" s="85"/>
      <c r="N396" s="38"/>
      <c r="O396" s="86"/>
      <c r="P396" s="86"/>
      <c r="Q396" s="86"/>
      <c r="R396" s="87"/>
      <c r="S396" s="88"/>
      <c r="T396" s="87"/>
      <c r="U396" s="89"/>
      <c r="V396" s="87"/>
      <c r="W396" s="28"/>
    </row>
    <row r="397" spans="1:23">
      <c r="A397" s="20"/>
      <c r="B397" s="21"/>
      <c r="C397" s="21"/>
      <c r="D397" s="22"/>
      <c r="E397" s="22"/>
      <c r="F397" s="23"/>
      <c r="H397" s="5"/>
      <c r="I397" s="4"/>
      <c r="J397" s="4"/>
      <c r="K397" s="4"/>
      <c r="L397" s="32"/>
      <c r="M397" s="85"/>
      <c r="N397" s="38"/>
      <c r="O397" s="86"/>
      <c r="P397" s="86"/>
      <c r="Q397" s="86"/>
      <c r="R397" s="87"/>
      <c r="S397" s="88"/>
      <c r="T397" s="87"/>
      <c r="U397" s="89"/>
      <c r="V397" s="87"/>
      <c r="W397" s="28"/>
    </row>
    <row r="398" spans="1:23">
      <c r="A398" s="20"/>
      <c r="B398" s="21"/>
      <c r="C398" s="21"/>
      <c r="D398" s="22"/>
      <c r="E398" s="22"/>
      <c r="F398" s="23"/>
      <c r="H398" s="5"/>
      <c r="I398" s="4"/>
      <c r="J398" s="4"/>
      <c r="K398" s="4"/>
      <c r="L398" s="32"/>
      <c r="M398" s="85"/>
      <c r="N398" s="38"/>
      <c r="O398" s="86"/>
      <c r="P398" s="86"/>
      <c r="Q398" s="86"/>
      <c r="R398" s="87"/>
      <c r="S398" s="88"/>
      <c r="T398" s="87"/>
      <c r="U398" s="89"/>
      <c r="V398" s="87"/>
      <c r="W398" s="28"/>
    </row>
    <row r="399" spans="1:23">
      <c r="A399" s="20"/>
      <c r="B399" s="21"/>
      <c r="C399" s="21"/>
      <c r="D399" s="22"/>
      <c r="E399" s="22"/>
      <c r="F399" s="23"/>
      <c r="H399" s="5"/>
      <c r="I399" s="4"/>
      <c r="J399" s="4"/>
      <c r="K399" s="4"/>
      <c r="L399" s="32"/>
      <c r="M399" s="85"/>
      <c r="N399" s="38"/>
      <c r="O399" s="86"/>
      <c r="P399" s="86"/>
      <c r="Q399" s="86"/>
      <c r="R399" s="87"/>
      <c r="S399" s="88"/>
      <c r="T399" s="87"/>
      <c r="U399" s="89"/>
      <c r="V399" s="87"/>
      <c r="W399" s="28"/>
    </row>
    <row r="400" spans="1:23">
      <c r="A400" s="20"/>
      <c r="B400" s="21"/>
      <c r="C400" s="21"/>
      <c r="D400" s="22"/>
      <c r="E400" s="22"/>
      <c r="F400" s="23"/>
      <c r="H400" s="5"/>
      <c r="I400" s="4"/>
      <c r="J400" s="4"/>
      <c r="K400" s="4"/>
      <c r="L400" s="32"/>
      <c r="M400" s="85"/>
      <c r="N400" s="38"/>
      <c r="O400" s="86"/>
      <c r="P400" s="86"/>
      <c r="Q400" s="86"/>
      <c r="R400" s="87"/>
      <c r="S400" s="88"/>
      <c r="T400" s="87"/>
      <c r="U400" s="89"/>
      <c r="V400" s="87"/>
      <c r="W400" s="28"/>
    </row>
    <row r="401" spans="1:23">
      <c r="A401" s="20"/>
      <c r="B401" s="21"/>
      <c r="C401" s="21"/>
      <c r="D401" s="22"/>
      <c r="E401" s="22"/>
      <c r="F401" s="23"/>
      <c r="H401" s="5"/>
      <c r="I401" s="4"/>
      <c r="J401" s="4"/>
      <c r="K401" s="4"/>
      <c r="L401" s="32"/>
      <c r="M401" s="85"/>
      <c r="N401" s="38"/>
      <c r="O401" s="86"/>
      <c r="P401" s="86"/>
      <c r="Q401" s="86"/>
      <c r="R401" s="87"/>
      <c r="S401" s="88"/>
      <c r="T401" s="87"/>
      <c r="U401" s="89"/>
      <c r="V401" s="87"/>
      <c r="W401" s="28"/>
    </row>
    <row r="402" spans="1:23">
      <c r="A402" s="20"/>
      <c r="B402" s="21"/>
      <c r="C402" s="21"/>
      <c r="D402" s="22"/>
      <c r="E402" s="22"/>
      <c r="F402" s="23"/>
      <c r="H402" s="5"/>
      <c r="I402" s="4"/>
      <c r="J402" s="4"/>
      <c r="K402" s="4"/>
      <c r="L402" s="32"/>
      <c r="M402" s="85"/>
      <c r="N402" s="38"/>
      <c r="O402" s="86"/>
      <c r="P402" s="86"/>
      <c r="Q402" s="86"/>
      <c r="R402" s="87"/>
      <c r="S402" s="88"/>
      <c r="T402" s="87"/>
      <c r="U402" s="89"/>
      <c r="V402" s="87"/>
      <c r="W402" s="28"/>
    </row>
    <row r="403" spans="1:23">
      <c r="A403" s="20"/>
      <c r="B403" s="21"/>
      <c r="C403" s="21"/>
      <c r="D403" s="22"/>
      <c r="E403" s="22"/>
      <c r="F403" s="23"/>
      <c r="H403" s="5"/>
      <c r="I403" s="4"/>
      <c r="J403" s="4"/>
      <c r="K403" s="4"/>
      <c r="L403" s="32"/>
      <c r="M403" s="85"/>
      <c r="N403" s="38"/>
      <c r="O403" s="86"/>
      <c r="P403" s="86"/>
      <c r="Q403" s="86"/>
      <c r="R403" s="87"/>
      <c r="S403" s="88"/>
      <c r="T403" s="87"/>
      <c r="U403" s="89"/>
      <c r="V403" s="87"/>
      <c r="W403" s="28"/>
    </row>
    <row r="404" spans="1:23">
      <c r="A404" s="20"/>
      <c r="B404" s="21"/>
      <c r="C404" s="21"/>
      <c r="D404" s="22"/>
      <c r="E404" s="22"/>
      <c r="F404" s="23"/>
      <c r="H404" s="5"/>
      <c r="I404" s="4"/>
      <c r="J404" s="4"/>
      <c r="K404" s="4"/>
      <c r="L404" s="32"/>
      <c r="M404" s="85"/>
      <c r="N404" s="38"/>
      <c r="O404" s="86"/>
      <c r="P404" s="86"/>
      <c r="Q404" s="86"/>
      <c r="R404" s="87"/>
      <c r="S404" s="88"/>
      <c r="T404" s="87"/>
      <c r="U404" s="89"/>
      <c r="V404" s="87"/>
      <c r="W404" s="28"/>
    </row>
    <row r="405" spans="1:23">
      <c r="A405" s="20"/>
      <c r="B405" s="21"/>
      <c r="C405" s="21"/>
      <c r="D405" s="22"/>
      <c r="E405" s="22"/>
      <c r="F405" s="23"/>
      <c r="H405" s="5"/>
      <c r="I405" s="4"/>
      <c r="J405" s="4"/>
      <c r="K405" s="4"/>
      <c r="L405" s="32"/>
      <c r="M405" s="85"/>
      <c r="N405" s="38"/>
      <c r="O405" s="86"/>
      <c r="P405" s="86"/>
      <c r="Q405" s="86"/>
      <c r="R405" s="87"/>
      <c r="S405" s="88"/>
      <c r="T405" s="87"/>
      <c r="U405" s="89"/>
      <c r="V405" s="87"/>
      <c r="W405" s="28"/>
    </row>
    <row r="406" spans="1:23">
      <c r="A406" s="20"/>
      <c r="B406" s="21"/>
      <c r="C406" s="21"/>
      <c r="D406" s="22"/>
      <c r="E406" s="22"/>
      <c r="F406" s="23"/>
      <c r="H406" s="5"/>
      <c r="I406" s="4"/>
      <c r="J406" s="4"/>
      <c r="K406" s="4"/>
      <c r="L406" s="32"/>
      <c r="M406" s="85"/>
      <c r="N406" s="38"/>
      <c r="O406" s="86"/>
      <c r="P406" s="86"/>
      <c r="Q406" s="86"/>
      <c r="R406" s="87"/>
      <c r="S406" s="88"/>
      <c r="T406" s="87"/>
      <c r="U406" s="89"/>
      <c r="V406" s="87"/>
      <c r="W406" s="28"/>
    </row>
    <row r="407" spans="1:23">
      <c r="A407" s="20"/>
      <c r="B407" s="21"/>
      <c r="C407" s="21"/>
      <c r="D407" s="22"/>
      <c r="E407" s="22"/>
      <c r="F407" s="23"/>
      <c r="H407" s="5"/>
      <c r="I407" s="4"/>
      <c r="J407" s="4"/>
      <c r="K407" s="4"/>
      <c r="L407" s="32"/>
      <c r="M407" s="85"/>
      <c r="N407" s="38"/>
      <c r="O407" s="86"/>
      <c r="P407" s="86"/>
      <c r="Q407" s="86"/>
      <c r="R407" s="87"/>
      <c r="S407" s="88"/>
      <c r="T407" s="87"/>
      <c r="U407" s="89"/>
      <c r="V407" s="87"/>
      <c r="W407" s="28"/>
    </row>
    <row r="408" spans="1:23">
      <c r="A408" s="20"/>
      <c r="B408" s="21"/>
      <c r="C408" s="21"/>
      <c r="D408" s="22"/>
      <c r="E408" s="22"/>
      <c r="F408" s="23"/>
      <c r="H408" s="5"/>
      <c r="I408" s="4"/>
      <c r="J408" s="4"/>
      <c r="K408" s="4"/>
      <c r="L408" s="32"/>
      <c r="M408" s="85"/>
      <c r="N408" s="38"/>
      <c r="O408" s="86"/>
      <c r="P408" s="86"/>
      <c r="Q408" s="86"/>
      <c r="R408" s="87"/>
      <c r="S408" s="88"/>
      <c r="T408" s="87"/>
      <c r="U408" s="89"/>
      <c r="V408" s="87"/>
      <c r="W408" s="28"/>
    </row>
    <row r="409" spans="1:23">
      <c r="A409" s="20"/>
      <c r="B409" s="21"/>
      <c r="C409" s="21"/>
      <c r="D409" s="22"/>
      <c r="E409" s="22"/>
      <c r="F409" s="23"/>
      <c r="H409" s="5"/>
      <c r="I409" s="4"/>
      <c r="J409" s="4"/>
      <c r="K409" s="4"/>
      <c r="L409" s="32"/>
      <c r="M409" s="85"/>
      <c r="N409" s="38"/>
      <c r="O409" s="86"/>
      <c r="P409" s="86"/>
      <c r="Q409" s="86"/>
      <c r="R409" s="87"/>
      <c r="S409" s="88"/>
      <c r="T409" s="87"/>
      <c r="U409" s="89"/>
      <c r="V409" s="87"/>
      <c r="W409" s="28"/>
    </row>
    <row r="410" spans="1:23">
      <c r="A410" s="20"/>
      <c r="B410" s="21"/>
      <c r="C410" s="21"/>
      <c r="D410" s="22"/>
      <c r="E410" s="22"/>
      <c r="F410" s="23"/>
      <c r="H410" s="5"/>
      <c r="I410" s="4"/>
      <c r="J410" s="4"/>
      <c r="K410" s="4"/>
      <c r="L410" s="32"/>
      <c r="M410" s="85"/>
      <c r="N410" s="38"/>
      <c r="O410" s="86"/>
      <c r="P410" s="86"/>
      <c r="Q410" s="86"/>
      <c r="R410" s="87"/>
      <c r="S410" s="88"/>
      <c r="T410" s="87"/>
      <c r="U410" s="89"/>
      <c r="V410" s="87"/>
      <c r="W410" s="28"/>
    </row>
    <row r="411" spans="1:23">
      <c r="A411" s="20"/>
      <c r="B411" s="21"/>
      <c r="C411" s="21"/>
      <c r="D411" s="22"/>
      <c r="E411" s="22"/>
      <c r="F411" s="23"/>
      <c r="H411" s="5"/>
      <c r="I411" s="4"/>
      <c r="J411" s="4"/>
      <c r="K411" s="4"/>
      <c r="L411" s="32"/>
      <c r="M411" s="85"/>
      <c r="N411" s="38"/>
      <c r="O411" s="86"/>
      <c r="P411" s="86"/>
      <c r="Q411" s="86"/>
      <c r="R411" s="87"/>
      <c r="S411" s="88"/>
      <c r="T411" s="87"/>
      <c r="U411" s="89"/>
      <c r="V411" s="87"/>
      <c r="W411" s="28"/>
    </row>
    <row r="412" spans="1:23">
      <c r="A412" s="20"/>
      <c r="B412" s="21"/>
      <c r="C412" s="21"/>
      <c r="D412" s="22"/>
      <c r="E412" s="22"/>
      <c r="F412" s="23"/>
      <c r="H412" s="5"/>
      <c r="I412" s="4"/>
      <c r="J412" s="4"/>
      <c r="K412" s="4"/>
      <c r="L412" s="32"/>
      <c r="M412" s="85"/>
      <c r="N412" s="38"/>
      <c r="O412" s="86"/>
      <c r="P412" s="86"/>
      <c r="Q412" s="86"/>
      <c r="R412" s="87"/>
      <c r="S412" s="88"/>
      <c r="T412" s="87"/>
      <c r="U412" s="89"/>
      <c r="V412" s="87"/>
      <c r="W412" s="28"/>
    </row>
    <row r="413" spans="1:23">
      <c r="A413" s="20"/>
      <c r="B413" s="21"/>
      <c r="C413" s="21"/>
      <c r="D413" s="22"/>
      <c r="E413" s="22"/>
      <c r="F413" s="23"/>
      <c r="H413" s="5"/>
      <c r="I413" s="4"/>
      <c r="J413" s="4"/>
      <c r="K413" s="4"/>
      <c r="L413" s="32"/>
      <c r="M413" s="85"/>
      <c r="N413" s="38"/>
      <c r="O413" s="86"/>
      <c r="P413" s="86"/>
      <c r="Q413" s="86"/>
      <c r="R413" s="87"/>
      <c r="S413" s="88"/>
      <c r="T413" s="87"/>
      <c r="U413" s="89"/>
      <c r="V413" s="87"/>
      <c r="W413" s="28"/>
    </row>
    <row r="414" spans="1:23">
      <c r="A414" s="20"/>
      <c r="B414" s="21"/>
      <c r="C414" s="21"/>
      <c r="D414" s="22"/>
      <c r="E414" s="22"/>
      <c r="F414" s="23"/>
      <c r="H414" s="5"/>
      <c r="I414" s="4"/>
      <c r="J414" s="4"/>
      <c r="K414" s="4"/>
      <c r="L414" s="32"/>
      <c r="M414" s="85"/>
      <c r="N414" s="38"/>
      <c r="O414" s="86"/>
      <c r="P414" s="86"/>
      <c r="Q414" s="86"/>
      <c r="R414" s="87"/>
      <c r="S414" s="88"/>
      <c r="T414" s="87"/>
      <c r="U414" s="89"/>
      <c r="V414" s="87"/>
      <c r="W414" s="28"/>
    </row>
    <row r="415" spans="1:23">
      <c r="A415" s="20"/>
      <c r="B415" s="21"/>
      <c r="C415" s="21"/>
      <c r="D415" s="22"/>
      <c r="E415" s="22"/>
      <c r="F415" s="23"/>
      <c r="H415" s="5"/>
      <c r="I415" s="4"/>
      <c r="J415" s="4"/>
      <c r="K415" s="4"/>
      <c r="L415" s="32"/>
      <c r="M415" s="85"/>
      <c r="N415" s="38"/>
      <c r="O415" s="86"/>
      <c r="P415" s="86"/>
      <c r="Q415" s="86"/>
      <c r="R415" s="87"/>
      <c r="S415" s="88"/>
      <c r="T415" s="87"/>
      <c r="U415" s="89"/>
      <c r="V415" s="87"/>
      <c r="W415" s="28"/>
    </row>
    <row r="416" spans="1:23">
      <c r="A416" s="20"/>
      <c r="B416" s="21"/>
      <c r="C416" s="21"/>
      <c r="D416" s="22"/>
      <c r="E416" s="22"/>
      <c r="F416" s="23"/>
      <c r="H416" s="5"/>
      <c r="I416" s="4"/>
      <c r="J416" s="4"/>
      <c r="K416" s="4"/>
      <c r="L416" s="32"/>
      <c r="M416" s="85"/>
      <c r="N416" s="38"/>
      <c r="O416" s="86"/>
      <c r="P416" s="86"/>
      <c r="Q416" s="86"/>
      <c r="R416" s="87"/>
      <c r="S416" s="88"/>
      <c r="T416" s="87"/>
      <c r="U416" s="89"/>
      <c r="V416" s="87"/>
      <c r="W416" s="28"/>
    </row>
    <row r="417" spans="1:23">
      <c r="A417" s="20"/>
      <c r="B417" s="21"/>
      <c r="C417" s="21"/>
      <c r="D417" s="22"/>
      <c r="E417" s="22"/>
      <c r="F417" s="23"/>
      <c r="H417" s="5"/>
      <c r="I417" s="4"/>
      <c r="J417" s="4"/>
      <c r="K417" s="4"/>
      <c r="L417" s="32"/>
      <c r="M417" s="85"/>
      <c r="N417" s="38"/>
      <c r="O417" s="86"/>
      <c r="P417" s="86"/>
      <c r="Q417" s="86"/>
      <c r="R417" s="87"/>
      <c r="S417" s="88"/>
      <c r="T417" s="87"/>
      <c r="U417" s="89"/>
      <c r="V417" s="87"/>
      <c r="W417" s="28"/>
    </row>
    <row r="418" spans="1:23">
      <c r="A418" s="20"/>
      <c r="B418" s="21"/>
      <c r="C418" s="21"/>
      <c r="D418" s="22"/>
      <c r="E418" s="22"/>
      <c r="F418" s="23"/>
      <c r="H418" s="5"/>
      <c r="I418" s="4"/>
      <c r="J418" s="4"/>
      <c r="K418" s="4"/>
      <c r="L418" s="32"/>
      <c r="M418" s="85"/>
      <c r="N418" s="38"/>
      <c r="O418" s="86"/>
      <c r="P418" s="86"/>
      <c r="Q418" s="86"/>
      <c r="R418" s="87"/>
      <c r="S418" s="88"/>
      <c r="T418" s="87"/>
      <c r="U418" s="89"/>
      <c r="V418" s="87"/>
      <c r="W418" s="28"/>
    </row>
    <row r="419" spans="1:23">
      <c r="A419" s="20"/>
      <c r="B419" s="21"/>
      <c r="C419" s="21"/>
      <c r="D419" s="22"/>
      <c r="E419" s="22"/>
      <c r="F419" s="23"/>
      <c r="H419" s="5"/>
      <c r="I419" s="4"/>
      <c r="J419" s="4"/>
      <c r="K419" s="4"/>
      <c r="L419" s="32"/>
      <c r="M419" s="85"/>
      <c r="N419" s="38"/>
      <c r="O419" s="86"/>
      <c r="P419" s="86"/>
      <c r="Q419" s="86"/>
      <c r="R419" s="87"/>
      <c r="S419" s="88"/>
      <c r="T419" s="87"/>
      <c r="U419" s="89"/>
      <c r="V419" s="87"/>
      <c r="W419" s="28"/>
    </row>
    <row r="420" spans="1:23">
      <c r="A420" s="20"/>
      <c r="B420" s="21"/>
      <c r="C420" s="21"/>
      <c r="D420" s="22"/>
      <c r="E420" s="22"/>
      <c r="F420" s="23"/>
      <c r="H420" s="5"/>
      <c r="I420" s="4"/>
      <c r="J420" s="4"/>
      <c r="K420" s="4"/>
      <c r="L420" s="32"/>
      <c r="M420" s="85"/>
      <c r="N420" s="38"/>
      <c r="O420" s="86"/>
      <c r="P420" s="86"/>
      <c r="Q420" s="86"/>
      <c r="R420" s="87"/>
      <c r="S420" s="88"/>
      <c r="T420" s="87"/>
      <c r="U420" s="89"/>
      <c r="V420" s="87"/>
      <c r="W420" s="28"/>
    </row>
    <row r="421" spans="1:23">
      <c r="A421" s="20"/>
      <c r="B421" s="21"/>
      <c r="C421" s="21"/>
      <c r="D421" s="22"/>
      <c r="E421" s="22"/>
      <c r="F421" s="23"/>
      <c r="H421" s="5"/>
      <c r="I421" s="4"/>
      <c r="J421" s="4"/>
      <c r="K421" s="4"/>
      <c r="L421" s="32"/>
      <c r="M421" s="85"/>
      <c r="N421" s="38"/>
      <c r="O421" s="86"/>
      <c r="P421" s="86"/>
      <c r="Q421" s="86"/>
      <c r="R421" s="87"/>
      <c r="S421" s="88"/>
      <c r="T421" s="87"/>
      <c r="U421" s="89"/>
      <c r="V421" s="87"/>
      <c r="W421" s="28"/>
    </row>
    <row r="422" spans="1:23">
      <c r="A422" s="20"/>
      <c r="B422" s="21"/>
      <c r="C422" s="21"/>
      <c r="D422" s="22"/>
      <c r="E422" s="22"/>
      <c r="F422" s="23"/>
      <c r="H422" s="5"/>
      <c r="I422" s="4"/>
      <c r="J422" s="4"/>
      <c r="K422" s="4"/>
      <c r="L422" s="32"/>
      <c r="M422" s="85"/>
      <c r="N422" s="38"/>
      <c r="O422" s="86"/>
      <c r="P422" s="86"/>
      <c r="Q422" s="86"/>
      <c r="R422" s="87"/>
      <c r="S422" s="88"/>
      <c r="T422" s="87"/>
      <c r="U422" s="89"/>
      <c r="V422" s="87"/>
      <c r="W422" s="28"/>
    </row>
    <row r="423" spans="1:23">
      <c r="A423" s="20"/>
      <c r="B423" s="21"/>
      <c r="C423" s="21"/>
      <c r="D423" s="22"/>
      <c r="E423" s="22"/>
      <c r="F423" s="23"/>
      <c r="H423" s="5"/>
      <c r="I423" s="4"/>
      <c r="J423" s="4"/>
      <c r="K423" s="4"/>
      <c r="L423" s="32"/>
      <c r="M423" s="85"/>
      <c r="N423" s="38"/>
      <c r="O423" s="86"/>
      <c r="P423" s="86"/>
      <c r="Q423" s="86"/>
      <c r="R423" s="87"/>
      <c r="S423" s="88"/>
      <c r="T423" s="87"/>
      <c r="U423" s="89"/>
      <c r="V423" s="87"/>
      <c r="W423" s="28"/>
    </row>
    <row r="424" spans="1:23">
      <c r="A424" s="20"/>
      <c r="B424" s="21"/>
      <c r="C424" s="21"/>
      <c r="D424" s="22"/>
      <c r="E424" s="22"/>
      <c r="F424" s="23"/>
      <c r="H424" s="5"/>
      <c r="I424" s="4"/>
      <c r="J424" s="4"/>
      <c r="K424" s="4"/>
      <c r="L424" s="32"/>
      <c r="M424" s="85"/>
      <c r="N424" s="38"/>
      <c r="O424" s="86"/>
      <c r="P424" s="86"/>
      <c r="Q424" s="86"/>
      <c r="R424" s="87"/>
      <c r="S424" s="88"/>
      <c r="T424" s="87"/>
      <c r="U424" s="89"/>
      <c r="V424" s="87"/>
      <c r="W424" s="28"/>
    </row>
    <row r="425" spans="1:23">
      <c r="A425" s="20"/>
      <c r="B425" s="21"/>
      <c r="C425" s="21"/>
      <c r="D425" s="22"/>
      <c r="E425" s="22"/>
      <c r="F425" s="23"/>
      <c r="H425" s="5"/>
      <c r="I425" s="4"/>
      <c r="J425" s="4"/>
      <c r="K425" s="4"/>
      <c r="L425" s="32"/>
      <c r="M425" s="85"/>
      <c r="N425" s="38"/>
      <c r="O425" s="86"/>
      <c r="P425" s="86"/>
      <c r="Q425" s="86"/>
      <c r="R425" s="87"/>
      <c r="S425" s="88"/>
      <c r="T425" s="87"/>
      <c r="U425" s="89"/>
      <c r="V425" s="87"/>
      <c r="W425" s="28"/>
    </row>
    <row r="426" spans="1:23">
      <c r="A426" s="20"/>
      <c r="B426" s="21"/>
      <c r="C426" s="21"/>
      <c r="D426" s="22"/>
      <c r="E426" s="22"/>
      <c r="F426" s="23"/>
      <c r="H426" s="5"/>
      <c r="I426" s="4"/>
      <c r="J426" s="4"/>
      <c r="K426" s="4"/>
      <c r="L426" s="32"/>
      <c r="M426" s="85"/>
      <c r="N426" s="38"/>
      <c r="O426" s="86"/>
      <c r="P426" s="86"/>
      <c r="Q426" s="86"/>
      <c r="R426" s="87"/>
      <c r="S426" s="88"/>
      <c r="T426" s="87"/>
      <c r="U426" s="89"/>
      <c r="V426" s="87"/>
      <c r="W426" s="28"/>
    </row>
    <row r="427" spans="1:23">
      <c r="A427" s="20"/>
      <c r="B427" s="21"/>
      <c r="C427" s="21"/>
      <c r="D427" s="22"/>
      <c r="E427" s="22"/>
      <c r="F427" s="23"/>
      <c r="H427" s="5"/>
      <c r="I427" s="4"/>
      <c r="J427" s="4"/>
      <c r="K427" s="4"/>
      <c r="L427" s="32"/>
      <c r="M427" s="85"/>
      <c r="N427" s="38"/>
      <c r="O427" s="86"/>
      <c r="P427" s="86"/>
      <c r="Q427" s="86"/>
      <c r="R427" s="87"/>
      <c r="S427" s="88"/>
      <c r="T427" s="87"/>
      <c r="U427" s="89"/>
      <c r="V427" s="87"/>
      <c r="W427" s="28"/>
    </row>
    <row r="428" spans="1:23">
      <c r="A428" s="20"/>
      <c r="B428" s="21"/>
      <c r="C428" s="21"/>
      <c r="D428" s="22"/>
      <c r="E428" s="22"/>
      <c r="F428" s="23"/>
      <c r="H428" s="5"/>
      <c r="I428" s="4"/>
      <c r="J428" s="4"/>
      <c r="K428" s="4"/>
      <c r="L428" s="32"/>
      <c r="M428" s="85"/>
      <c r="N428" s="38"/>
      <c r="O428" s="86"/>
      <c r="P428" s="86"/>
      <c r="Q428" s="86"/>
      <c r="R428" s="87"/>
      <c r="S428" s="88"/>
      <c r="T428" s="87"/>
      <c r="U428" s="89"/>
      <c r="V428" s="87"/>
      <c r="W428" s="28"/>
    </row>
    <row r="429" spans="1:23">
      <c r="A429" s="20"/>
      <c r="B429" s="21"/>
      <c r="C429" s="21"/>
      <c r="D429" s="22"/>
      <c r="E429" s="22"/>
      <c r="F429" s="23"/>
      <c r="H429" s="5"/>
      <c r="I429" s="4"/>
      <c r="J429" s="4"/>
      <c r="K429" s="4"/>
      <c r="L429" s="32"/>
      <c r="M429" s="85"/>
      <c r="N429" s="38"/>
      <c r="O429" s="86"/>
      <c r="P429" s="86"/>
      <c r="Q429" s="86"/>
      <c r="R429" s="87"/>
      <c r="S429" s="88"/>
      <c r="T429" s="87"/>
      <c r="U429" s="89"/>
      <c r="V429" s="87"/>
      <c r="W429" s="28"/>
    </row>
    <row r="430" spans="1:23">
      <c r="A430" s="20"/>
      <c r="B430" s="21"/>
      <c r="C430" s="21"/>
      <c r="D430" s="22"/>
      <c r="E430" s="22"/>
      <c r="F430" s="23"/>
      <c r="H430" s="5"/>
      <c r="I430" s="4"/>
      <c r="J430" s="4"/>
      <c r="K430" s="4"/>
      <c r="L430" s="32"/>
      <c r="M430" s="85"/>
      <c r="N430" s="38"/>
      <c r="O430" s="86"/>
      <c r="P430" s="86"/>
      <c r="Q430" s="86"/>
      <c r="R430" s="87"/>
      <c r="S430" s="88"/>
      <c r="T430" s="87"/>
      <c r="U430" s="89"/>
      <c r="V430" s="87"/>
      <c r="W430" s="28"/>
    </row>
    <row r="431" spans="1:23">
      <c r="A431" s="20"/>
      <c r="B431" s="21"/>
      <c r="C431" s="21"/>
      <c r="D431" s="22"/>
      <c r="E431" s="22"/>
      <c r="F431" s="23"/>
      <c r="H431" s="5"/>
      <c r="I431" s="4"/>
      <c r="J431" s="4"/>
      <c r="K431" s="4"/>
      <c r="L431" s="32"/>
      <c r="M431" s="85"/>
      <c r="N431" s="38"/>
      <c r="O431" s="86"/>
      <c r="P431" s="86"/>
      <c r="Q431" s="86"/>
      <c r="R431" s="87"/>
      <c r="S431" s="88"/>
      <c r="T431" s="87"/>
      <c r="U431" s="89"/>
      <c r="V431" s="87"/>
      <c r="W431" s="28"/>
    </row>
    <row r="432" spans="1:23">
      <c r="A432" s="20"/>
      <c r="B432" s="21"/>
      <c r="C432" s="21"/>
      <c r="D432" s="22"/>
      <c r="E432" s="22"/>
      <c r="F432" s="23"/>
      <c r="H432" s="5"/>
      <c r="I432" s="4"/>
      <c r="J432" s="4"/>
      <c r="K432" s="4"/>
      <c r="L432" s="32"/>
      <c r="M432" s="85"/>
      <c r="N432" s="38"/>
      <c r="O432" s="86"/>
      <c r="P432" s="86"/>
      <c r="Q432" s="86"/>
      <c r="R432" s="87"/>
      <c r="S432" s="88"/>
      <c r="T432" s="87"/>
      <c r="U432" s="89"/>
      <c r="V432" s="87"/>
      <c r="W432" s="28"/>
    </row>
    <row r="433" spans="1:23">
      <c r="A433" s="20"/>
      <c r="B433" s="21"/>
      <c r="C433" s="21"/>
      <c r="D433" s="22"/>
      <c r="E433" s="22"/>
      <c r="F433" s="23"/>
      <c r="H433" s="5"/>
      <c r="I433" s="4"/>
      <c r="J433" s="4"/>
      <c r="K433" s="4"/>
      <c r="L433" s="32"/>
      <c r="M433" s="85"/>
      <c r="N433" s="38"/>
      <c r="O433" s="86"/>
      <c r="P433" s="86"/>
      <c r="Q433" s="86"/>
      <c r="R433" s="87"/>
      <c r="S433" s="88"/>
      <c r="T433" s="87"/>
      <c r="U433" s="89"/>
      <c r="V433" s="87"/>
      <c r="W433" s="28"/>
    </row>
    <row r="434" spans="1:23">
      <c r="A434" s="20"/>
      <c r="B434" s="21"/>
      <c r="C434" s="21"/>
      <c r="D434" s="22"/>
      <c r="E434" s="22"/>
      <c r="F434" s="23"/>
      <c r="H434" s="5"/>
      <c r="I434" s="4"/>
      <c r="J434" s="4"/>
      <c r="K434" s="4"/>
      <c r="L434" s="32"/>
      <c r="M434" s="85"/>
      <c r="N434" s="38"/>
      <c r="O434" s="86"/>
      <c r="P434" s="86"/>
      <c r="Q434" s="86"/>
      <c r="R434" s="87"/>
      <c r="S434" s="88"/>
      <c r="T434" s="87"/>
      <c r="U434" s="89"/>
      <c r="V434" s="87"/>
      <c r="W434" s="28"/>
    </row>
    <row r="435" spans="1:23">
      <c r="A435" s="20"/>
      <c r="B435" s="21"/>
      <c r="C435" s="21"/>
      <c r="D435" s="22"/>
      <c r="E435" s="22"/>
      <c r="F435" s="23"/>
      <c r="H435" s="5"/>
      <c r="I435" s="4"/>
      <c r="J435" s="4"/>
      <c r="K435" s="4"/>
      <c r="L435" s="32"/>
      <c r="M435" s="85"/>
      <c r="N435" s="38"/>
      <c r="O435" s="86"/>
      <c r="P435" s="86"/>
      <c r="Q435" s="86"/>
      <c r="R435" s="87"/>
      <c r="S435" s="88"/>
      <c r="T435" s="87"/>
      <c r="U435" s="89"/>
      <c r="V435" s="87"/>
      <c r="W435" s="28"/>
    </row>
    <row r="436" spans="1:23">
      <c r="A436" s="20"/>
      <c r="B436" s="21"/>
      <c r="C436" s="21"/>
      <c r="D436" s="22"/>
      <c r="E436" s="22"/>
      <c r="F436" s="23"/>
      <c r="H436" s="5"/>
      <c r="I436" s="4"/>
      <c r="J436" s="4"/>
      <c r="K436" s="4"/>
      <c r="L436" s="32"/>
      <c r="M436" s="85"/>
      <c r="N436" s="38"/>
      <c r="O436" s="86"/>
      <c r="P436" s="86"/>
      <c r="Q436" s="86"/>
      <c r="R436" s="87"/>
      <c r="S436" s="88"/>
      <c r="T436" s="87"/>
      <c r="U436" s="89"/>
      <c r="V436" s="87"/>
      <c r="W436" s="28"/>
    </row>
    <row r="437" spans="1:23">
      <c r="A437" s="20"/>
      <c r="B437" s="21"/>
      <c r="C437" s="21"/>
      <c r="D437" s="22"/>
      <c r="E437" s="22"/>
      <c r="F437" s="23"/>
      <c r="H437" s="5"/>
      <c r="I437" s="4"/>
      <c r="J437" s="4"/>
      <c r="K437" s="4"/>
      <c r="L437" s="32"/>
      <c r="M437" s="85"/>
      <c r="N437" s="38"/>
      <c r="O437" s="86"/>
      <c r="P437" s="86"/>
      <c r="Q437" s="86"/>
      <c r="R437" s="87"/>
      <c r="S437" s="88"/>
      <c r="T437" s="87"/>
      <c r="U437" s="89"/>
      <c r="V437" s="87"/>
      <c r="W437" s="28"/>
    </row>
    <row r="438" spans="1:23">
      <c r="A438" s="20"/>
      <c r="B438" s="21"/>
      <c r="C438" s="21"/>
      <c r="D438" s="22"/>
      <c r="E438" s="22"/>
      <c r="F438" s="23"/>
      <c r="H438" s="5"/>
      <c r="I438" s="4"/>
      <c r="J438" s="4"/>
      <c r="K438" s="4"/>
      <c r="L438" s="32"/>
      <c r="M438" s="85"/>
      <c r="N438" s="38"/>
      <c r="O438" s="86"/>
      <c r="P438" s="86"/>
      <c r="Q438" s="86"/>
      <c r="R438" s="87"/>
      <c r="S438" s="88"/>
      <c r="T438" s="87"/>
      <c r="U438" s="89"/>
      <c r="V438" s="87"/>
      <c r="W438" s="28"/>
    </row>
    <row r="439" spans="1:23">
      <c r="A439" s="20"/>
      <c r="B439" s="21"/>
      <c r="C439" s="21"/>
      <c r="D439" s="22"/>
      <c r="E439" s="22"/>
      <c r="F439" s="23"/>
      <c r="H439" s="5"/>
      <c r="I439" s="4"/>
      <c r="J439" s="4"/>
      <c r="K439" s="4"/>
      <c r="L439" s="32"/>
      <c r="M439" s="85"/>
      <c r="N439" s="38"/>
      <c r="O439" s="86"/>
      <c r="P439" s="86"/>
      <c r="Q439" s="86"/>
      <c r="R439" s="87"/>
      <c r="S439" s="88"/>
      <c r="T439" s="87"/>
      <c r="U439" s="89"/>
      <c r="V439" s="87"/>
      <c r="W439" s="28"/>
    </row>
    <row r="440" spans="1:23">
      <c r="A440" s="20"/>
      <c r="B440" s="21"/>
      <c r="C440" s="21"/>
      <c r="D440" s="22"/>
      <c r="E440" s="22"/>
      <c r="F440" s="23"/>
      <c r="H440" s="5"/>
      <c r="I440" s="4"/>
      <c r="J440" s="4"/>
      <c r="K440" s="4"/>
      <c r="L440" s="32"/>
      <c r="M440" s="85"/>
      <c r="N440" s="38"/>
      <c r="O440" s="86"/>
      <c r="P440" s="86"/>
      <c r="Q440" s="86"/>
      <c r="R440" s="87"/>
      <c r="S440" s="88"/>
      <c r="T440" s="87"/>
      <c r="U440" s="89"/>
      <c r="V440" s="87"/>
      <c r="W440" s="28"/>
    </row>
    <row r="441" spans="1:23">
      <c r="A441" s="20"/>
      <c r="B441" s="21"/>
      <c r="C441" s="21"/>
      <c r="D441" s="22"/>
      <c r="E441" s="22"/>
      <c r="F441" s="23"/>
      <c r="H441" s="5"/>
      <c r="I441" s="4"/>
      <c r="J441" s="4"/>
      <c r="K441" s="4"/>
      <c r="L441" s="32"/>
      <c r="M441" s="85"/>
      <c r="N441" s="38"/>
      <c r="O441" s="86"/>
      <c r="P441" s="86"/>
      <c r="Q441" s="86"/>
      <c r="R441" s="87"/>
      <c r="S441" s="88"/>
      <c r="T441" s="87"/>
      <c r="U441" s="89"/>
      <c r="V441" s="87"/>
      <c r="W441" s="28"/>
    </row>
    <row r="442" spans="1:23">
      <c r="A442" s="20"/>
      <c r="B442" s="21"/>
      <c r="C442" s="21"/>
      <c r="D442" s="22"/>
      <c r="E442" s="22"/>
      <c r="F442" s="23"/>
      <c r="H442" s="5"/>
      <c r="I442" s="4"/>
      <c r="J442" s="4"/>
      <c r="K442" s="4"/>
      <c r="L442" s="32"/>
      <c r="M442" s="85"/>
      <c r="N442" s="38"/>
      <c r="O442" s="86"/>
      <c r="P442" s="86"/>
      <c r="Q442" s="86"/>
      <c r="R442" s="87"/>
      <c r="S442" s="88"/>
      <c r="T442" s="87"/>
      <c r="U442" s="89"/>
      <c r="V442" s="87"/>
      <c r="W442" s="28"/>
    </row>
    <row r="443" spans="1:23">
      <c r="A443" s="20"/>
      <c r="B443" s="21"/>
      <c r="C443" s="21"/>
      <c r="D443" s="22"/>
      <c r="E443" s="22"/>
      <c r="F443" s="23"/>
      <c r="H443" s="5"/>
      <c r="I443" s="4"/>
      <c r="J443" s="4"/>
      <c r="K443" s="4"/>
      <c r="L443" s="32"/>
      <c r="M443" s="85"/>
      <c r="N443" s="38"/>
      <c r="O443" s="86"/>
      <c r="P443" s="86"/>
      <c r="Q443" s="86"/>
      <c r="R443" s="87"/>
      <c r="S443" s="88"/>
      <c r="T443" s="87"/>
      <c r="U443" s="89"/>
      <c r="V443" s="87"/>
      <c r="W443" s="28"/>
    </row>
    <row r="444" spans="1:23">
      <c r="A444" s="20"/>
      <c r="B444" s="21"/>
      <c r="C444" s="21"/>
      <c r="D444" s="22"/>
      <c r="E444" s="22"/>
      <c r="F444" s="23"/>
      <c r="H444" s="5"/>
      <c r="I444" s="4"/>
      <c r="J444" s="4"/>
      <c r="K444" s="4"/>
      <c r="L444" s="32"/>
      <c r="M444" s="85"/>
      <c r="N444" s="38"/>
      <c r="O444" s="86"/>
      <c r="P444" s="86"/>
      <c r="Q444" s="86"/>
      <c r="R444" s="87"/>
      <c r="S444" s="88"/>
      <c r="T444" s="87"/>
      <c r="U444" s="89"/>
      <c r="V444" s="87"/>
      <c r="W444" s="28"/>
    </row>
    <row r="445" spans="1:23">
      <c r="A445" s="20"/>
      <c r="B445" s="21"/>
      <c r="C445" s="21"/>
      <c r="D445" s="22"/>
      <c r="E445" s="22"/>
      <c r="F445" s="23"/>
      <c r="H445" s="5"/>
      <c r="I445" s="4"/>
      <c r="J445" s="4"/>
      <c r="K445" s="4"/>
      <c r="L445" s="32"/>
      <c r="M445" s="85"/>
      <c r="N445" s="38"/>
      <c r="O445" s="86"/>
      <c r="P445" s="86"/>
      <c r="Q445" s="86"/>
      <c r="R445" s="87"/>
      <c r="S445" s="88"/>
      <c r="T445" s="87"/>
      <c r="U445" s="89"/>
      <c r="V445" s="87"/>
      <c r="W445" s="28"/>
    </row>
    <row r="446" spans="1:23">
      <c r="A446" s="20"/>
      <c r="B446" s="21"/>
      <c r="C446" s="21"/>
      <c r="D446" s="22"/>
      <c r="E446" s="22"/>
      <c r="F446" s="23"/>
      <c r="H446" s="5"/>
      <c r="I446" s="4"/>
      <c r="J446" s="4"/>
      <c r="K446" s="4"/>
      <c r="L446" s="32"/>
      <c r="M446" s="85"/>
      <c r="N446" s="38"/>
      <c r="O446" s="86"/>
      <c r="P446" s="86"/>
      <c r="Q446" s="86"/>
      <c r="R446" s="87"/>
      <c r="S446" s="88"/>
      <c r="T446" s="87"/>
      <c r="U446" s="89"/>
      <c r="V446" s="87"/>
      <c r="W446" s="28"/>
    </row>
    <row r="447" spans="1:23">
      <c r="A447" s="20"/>
      <c r="B447" s="21"/>
      <c r="C447" s="21"/>
      <c r="D447" s="22"/>
      <c r="E447" s="22"/>
      <c r="F447" s="23"/>
      <c r="H447" s="5"/>
      <c r="I447" s="4"/>
      <c r="J447" s="4"/>
      <c r="K447" s="4"/>
      <c r="L447" s="32"/>
      <c r="M447" s="85"/>
      <c r="N447" s="38"/>
      <c r="O447" s="86"/>
      <c r="P447" s="86"/>
      <c r="Q447" s="86"/>
      <c r="R447" s="87"/>
      <c r="S447" s="88"/>
      <c r="T447" s="87"/>
      <c r="U447" s="89"/>
      <c r="V447" s="87"/>
      <c r="W447" s="28"/>
    </row>
    <row r="448" spans="1:23">
      <c r="A448" s="20"/>
      <c r="B448" s="21"/>
      <c r="C448" s="21"/>
      <c r="D448" s="22"/>
      <c r="E448" s="22"/>
      <c r="F448" s="23"/>
      <c r="H448" s="5"/>
      <c r="I448" s="4"/>
      <c r="J448" s="4"/>
      <c r="K448" s="4"/>
      <c r="L448" s="32"/>
      <c r="M448" s="85"/>
      <c r="N448" s="38"/>
      <c r="O448" s="86"/>
      <c r="P448" s="86"/>
      <c r="Q448" s="86"/>
      <c r="R448" s="87"/>
      <c r="S448" s="88"/>
      <c r="T448" s="87"/>
      <c r="U448" s="89"/>
      <c r="V448" s="87"/>
      <c r="W448" s="28"/>
    </row>
    <row r="449" spans="1:23">
      <c r="A449" s="20"/>
      <c r="B449" s="21"/>
      <c r="C449" s="21"/>
      <c r="D449" s="22"/>
      <c r="E449" s="22"/>
      <c r="F449" s="23"/>
      <c r="H449" s="5"/>
      <c r="I449" s="4"/>
      <c r="J449" s="4"/>
      <c r="K449" s="4"/>
      <c r="L449" s="32"/>
      <c r="M449" s="85"/>
      <c r="N449" s="38"/>
      <c r="O449" s="86"/>
      <c r="P449" s="86"/>
      <c r="Q449" s="86"/>
      <c r="R449" s="87"/>
      <c r="S449" s="88"/>
      <c r="T449" s="87"/>
      <c r="U449" s="89"/>
      <c r="V449" s="87"/>
      <c r="W449" s="28"/>
    </row>
    <row r="450" spans="1:23">
      <c r="A450" s="20"/>
      <c r="B450" s="21"/>
      <c r="C450" s="21"/>
      <c r="D450" s="22"/>
      <c r="E450" s="22"/>
      <c r="F450" s="23"/>
      <c r="H450" s="5"/>
      <c r="I450" s="4"/>
      <c r="J450" s="4"/>
      <c r="K450" s="4"/>
      <c r="L450" s="32"/>
      <c r="M450" s="85"/>
      <c r="N450" s="38"/>
      <c r="O450" s="86"/>
      <c r="P450" s="86"/>
      <c r="Q450" s="86"/>
      <c r="R450" s="87"/>
      <c r="S450" s="88"/>
      <c r="T450" s="87"/>
      <c r="U450" s="89"/>
      <c r="V450" s="87"/>
      <c r="W450" s="28"/>
    </row>
    <row r="451" spans="1:23">
      <c r="A451" s="20"/>
      <c r="B451" s="21"/>
      <c r="C451" s="21"/>
      <c r="D451" s="22"/>
      <c r="E451" s="22"/>
      <c r="F451" s="23"/>
      <c r="H451" s="5"/>
      <c r="I451" s="4"/>
      <c r="J451" s="4"/>
      <c r="K451" s="4"/>
      <c r="L451" s="32"/>
      <c r="M451" s="85"/>
      <c r="N451" s="38"/>
      <c r="O451" s="86"/>
      <c r="P451" s="86"/>
      <c r="Q451" s="86"/>
      <c r="R451" s="87"/>
      <c r="S451" s="88"/>
      <c r="T451" s="87"/>
      <c r="U451" s="89"/>
      <c r="V451" s="87"/>
      <c r="W451" s="28"/>
    </row>
    <row r="452" spans="1:23">
      <c r="A452" s="20"/>
      <c r="B452" s="21"/>
      <c r="C452" s="21"/>
      <c r="D452" s="22"/>
      <c r="E452" s="22"/>
      <c r="F452" s="23"/>
      <c r="H452" s="5"/>
      <c r="I452" s="4"/>
      <c r="J452" s="4"/>
      <c r="K452" s="4"/>
      <c r="L452" s="32"/>
      <c r="M452" s="85"/>
      <c r="N452" s="38"/>
      <c r="O452" s="86"/>
      <c r="P452" s="86"/>
      <c r="Q452" s="86"/>
      <c r="R452" s="87"/>
      <c r="S452" s="88"/>
      <c r="T452" s="87"/>
      <c r="U452" s="89"/>
      <c r="V452" s="87"/>
      <c r="W452" s="28"/>
    </row>
    <row r="453" spans="1:23">
      <c r="A453" s="20"/>
      <c r="B453" s="21"/>
      <c r="C453" s="21"/>
      <c r="D453" s="22"/>
      <c r="E453" s="22"/>
      <c r="F453" s="23"/>
      <c r="H453" s="5"/>
      <c r="I453" s="4"/>
      <c r="J453" s="4"/>
      <c r="K453" s="4"/>
      <c r="L453" s="32"/>
      <c r="M453" s="85"/>
      <c r="N453" s="38"/>
      <c r="O453" s="86"/>
      <c r="P453" s="86"/>
      <c r="Q453" s="86"/>
      <c r="R453" s="87"/>
      <c r="S453" s="88"/>
      <c r="T453" s="87"/>
      <c r="U453" s="89"/>
      <c r="V453" s="87"/>
      <c r="W453" s="28"/>
    </row>
    <row r="454" spans="1:23">
      <c r="A454" s="20"/>
      <c r="B454" s="21"/>
      <c r="C454" s="21"/>
      <c r="D454" s="22"/>
      <c r="E454" s="22"/>
      <c r="F454" s="23"/>
      <c r="H454" s="5"/>
      <c r="I454" s="4"/>
      <c r="J454" s="4"/>
      <c r="K454" s="4"/>
      <c r="L454" s="32"/>
      <c r="M454" s="85"/>
      <c r="N454" s="38"/>
      <c r="O454" s="86"/>
      <c r="P454" s="86"/>
      <c r="Q454" s="86"/>
      <c r="R454" s="87"/>
      <c r="S454" s="88"/>
      <c r="T454" s="87"/>
      <c r="U454" s="89"/>
      <c r="V454" s="87"/>
      <c r="W454" s="28"/>
    </row>
    <row r="455" spans="1:23">
      <c r="A455" s="20"/>
      <c r="B455" s="21"/>
      <c r="C455" s="21"/>
      <c r="D455" s="22"/>
      <c r="E455" s="22"/>
      <c r="F455" s="23"/>
      <c r="H455" s="5"/>
      <c r="I455" s="4"/>
      <c r="J455" s="4"/>
      <c r="K455" s="4"/>
      <c r="L455" s="32"/>
      <c r="M455" s="85"/>
      <c r="N455" s="38"/>
      <c r="O455" s="86"/>
      <c r="P455" s="86"/>
      <c r="Q455" s="86"/>
      <c r="R455" s="87"/>
      <c r="S455" s="88"/>
      <c r="T455" s="87"/>
      <c r="U455" s="89"/>
      <c r="V455" s="87"/>
      <c r="W455" s="28"/>
    </row>
    <row r="456" spans="1:23">
      <c r="A456" s="20"/>
      <c r="B456" s="21"/>
      <c r="C456" s="21"/>
      <c r="D456" s="22"/>
      <c r="E456" s="22"/>
      <c r="F456" s="23"/>
      <c r="H456" s="5"/>
      <c r="I456" s="4"/>
      <c r="J456" s="4"/>
      <c r="K456" s="4"/>
      <c r="L456" s="32"/>
      <c r="M456" s="85"/>
      <c r="N456" s="38"/>
      <c r="O456" s="86"/>
      <c r="P456" s="86"/>
      <c r="Q456" s="86"/>
      <c r="R456" s="87"/>
      <c r="S456" s="88"/>
      <c r="T456" s="87"/>
      <c r="U456" s="89"/>
      <c r="V456" s="87"/>
      <c r="W456" s="28"/>
    </row>
    <row r="457" spans="1:23">
      <c r="A457" s="20"/>
      <c r="B457" s="21"/>
      <c r="C457" s="21"/>
      <c r="D457" s="22"/>
      <c r="E457" s="22"/>
      <c r="F457" s="23"/>
      <c r="H457" s="5"/>
      <c r="I457" s="4"/>
      <c r="J457" s="4"/>
      <c r="K457" s="4"/>
      <c r="L457" s="32"/>
      <c r="M457" s="85"/>
      <c r="N457" s="38"/>
      <c r="O457" s="86"/>
      <c r="P457" s="86"/>
      <c r="Q457" s="86"/>
      <c r="R457" s="87"/>
      <c r="S457" s="88"/>
      <c r="T457" s="87"/>
      <c r="U457" s="89"/>
      <c r="V457" s="87"/>
      <c r="W457" s="28"/>
    </row>
    <row r="458" spans="1:23">
      <c r="A458" s="20"/>
      <c r="B458" s="21"/>
      <c r="C458" s="21"/>
      <c r="D458" s="22"/>
      <c r="E458" s="22"/>
      <c r="F458" s="23"/>
      <c r="H458" s="5"/>
      <c r="I458" s="4"/>
      <c r="J458" s="4"/>
      <c r="K458" s="4"/>
      <c r="L458" s="32"/>
      <c r="M458" s="85"/>
      <c r="N458" s="38"/>
      <c r="O458" s="86"/>
      <c r="P458" s="86"/>
      <c r="Q458" s="86"/>
      <c r="R458" s="87"/>
      <c r="S458" s="88"/>
      <c r="T458" s="87"/>
      <c r="U458" s="89"/>
      <c r="V458" s="87"/>
      <c r="W458" s="28"/>
    </row>
    <row r="459" spans="1:23">
      <c r="A459" s="20"/>
      <c r="B459" s="21"/>
      <c r="C459" s="21"/>
      <c r="D459" s="22"/>
      <c r="E459" s="22"/>
      <c r="F459" s="23"/>
      <c r="H459" s="5"/>
      <c r="I459" s="4"/>
      <c r="J459" s="4"/>
      <c r="K459" s="4"/>
      <c r="L459" s="32"/>
      <c r="M459" s="85"/>
      <c r="N459" s="38"/>
      <c r="O459" s="86"/>
      <c r="P459" s="86"/>
      <c r="Q459" s="86"/>
      <c r="R459" s="87"/>
      <c r="S459" s="88"/>
      <c r="T459" s="87"/>
      <c r="U459" s="89"/>
      <c r="V459" s="87"/>
      <c r="W459" s="28"/>
    </row>
    <row r="460" spans="1:23">
      <c r="A460" s="20"/>
      <c r="B460" s="21"/>
      <c r="C460" s="21"/>
      <c r="D460" s="22"/>
      <c r="E460" s="22"/>
      <c r="F460" s="23"/>
      <c r="H460" s="5"/>
      <c r="I460" s="4"/>
      <c r="J460" s="4"/>
      <c r="K460" s="4"/>
      <c r="L460" s="32"/>
      <c r="M460" s="85"/>
      <c r="N460" s="38"/>
      <c r="O460" s="86"/>
      <c r="P460" s="86"/>
      <c r="Q460" s="86"/>
      <c r="R460" s="87"/>
      <c r="S460" s="88"/>
      <c r="T460" s="87"/>
      <c r="U460" s="89"/>
      <c r="V460" s="87"/>
      <c r="W460" s="28"/>
    </row>
    <row r="461" spans="1:23">
      <c r="A461" s="20"/>
      <c r="B461" s="21"/>
      <c r="C461" s="21"/>
      <c r="D461" s="22"/>
      <c r="E461" s="22"/>
      <c r="F461" s="23"/>
      <c r="H461" s="5"/>
      <c r="I461" s="4"/>
      <c r="J461" s="4"/>
      <c r="K461" s="4"/>
      <c r="L461" s="32"/>
      <c r="M461" s="85"/>
      <c r="N461" s="38"/>
      <c r="O461" s="86"/>
      <c r="P461" s="86"/>
      <c r="Q461" s="86"/>
      <c r="R461" s="87"/>
      <c r="S461" s="88"/>
      <c r="T461" s="87"/>
      <c r="U461" s="89"/>
      <c r="V461" s="87"/>
      <c r="W461" s="28"/>
    </row>
    <row r="462" spans="1:23">
      <c r="A462" s="20"/>
      <c r="B462" s="21"/>
      <c r="C462" s="21"/>
      <c r="D462" s="22"/>
      <c r="E462" s="22"/>
      <c r="F462" s="23"/>
      <c r="H462" s="5"/>
      <c r="I462" s="4"/>
      <c r="J462" s="4"/>
      <c r="K462" s="4"/>
      <c r="L462" s="32"/>
      <c r="M462" s="85"/>
      <c r="N462" s="38"/>
      <c r="O462" s="86"/>
      <c r="P462" s="86"/>
      <c r="Q462" s="86"/>
      <c r="R462" s="87"/>
      <c r="S462" s="88"/>
      <c r="T462" s="87"/>
      <c r="U462" s="89"/>
      <c r="V462" s="87"/>
      <c r="W462" s="28"/>
    </row>
    <row r="463" spans="1:23">
      <c r="A463" s="20"/>
      <c r="B463" s="21"/>
      <c r="C463" s="21"/>
      <c r="D463" s="22"/>
      <c r="E463" s="22"/>
      <c r="F463" s="23"/>
      <c r="H463" s="5"/>
      <c r="I463" s="4"/>
      <c r="J463" s="4"/>
      <c r="K463" s="4"/>
      <c r="L463" s="32"/>
      <c r="M463" s="85"/>
      <c r="N463" s="38"/>
      <c r="O463" s="86"/>
      <c r="P463" s="86"/>
      <c r="Q463" s="86"/>
      <c r="R463" s="87"/>
      <c r="S463" s="88"/>
      <c r="T463" s="87"/>
      <c r="U463" s="89"/>
      <c r="V463" s="87"/>
      <c r="W463" s="28"/>
    </row>
    <row r="464" spans="1:23">
      <c r="A464" s="20"/>
      <c r="B464" s="21"/>
      <c r="C464" s="21"/>
      <c r="D464" s="22"/>
      <c r="E464" s="22"/>
      <c r="F464" s="23"/>
      <c r="H464" s="5"/>
      <c r="I464" s="4"/>
      <c r="J464" s="4"/>
      <c r="K464" s="4"/>
      <c r="L464" s="32"/>
      <c r="M464" s="85"/>
      <c r="N464" s="38"/>
      <c r="O464" s="86"/>
      <c r="P464" s="86"/>
      <c r="Q464" s="86"/>
      <c r="R464" s="87"/>
      <c r="S464" s="88"/>
      <c r="T464" s="87"/>
      <c r="U464" s="89"/>
      <c r="V464" s="87"/>
      <c r="W464" s="28"/>
    </row>
    <row r="465" spans="1:23">
      <c r="A465" s="20"/>
      <c r="B465" s="21"/>
      <c r="C465" s="21"/>
      <c r="D465" s="22"/>
      <c r="E465" s="22"/>
      <c r="F465" s="23"/>
      <c r="H465" s="5"/>
      <c r="I465" s="4"/>
      <c r="J465" s="4"/>
      <c r="K465" s="4"/>
      <c r="L465" s="32"/>
      <c r="M465" s="85"/>
      <c r="N465" s="38"/>
      <c r="O465" s="86"/>
      <c r="P465" s="86"/>
      <c r="Q465" s="86"/>
      <c r="R465" s="87"/>
      <c r="S465" s="88"/>
      <c r="T465" s="87"/>
      <c r="U465" s="89"/>
      <c r="V465" s="87"/>
      <c r="W465" s="28"/>
    </row>
    <row r="466" spans="1:23">
      <c r="A466" s="20"/>
      <c r="B466" s="21"/>
      <c r="C466" s="21"/>
      <c r="D466" s="22"/>
      <c r="E466" s="22"/>
      <c r="F466" s="23"/>
      <c r="H466" s="5"/>
      <c r="I466" s="4"/>
      <c r="J466" s="4"/>
      <c r="K466" s="4"/>
      <c r="L466" s="32"/>
      <c r="M466" s="85"/>
      <c r="N466" s="38"/>
      <c r="O466" s="86"/>
      <c r="P466" s="86"/>
      <c r="Q466" s="86"/>
      <c r="R466" s="87"/>
      <c r="S466" s="88"/>
      <c r="T466" s="87"/>
      <c r="U466" s="89"/>
      <c r="V466" s="87"/>
      <c r="W466" s="28"/>
    </row>
    <row r="467" spans="1:23">
      <c r="A467" s="20"/>
      <c r="B467" s="21"/>
      <c r="C467" s="21"/>
      <c r="D467" s="22"/>
      <c r="E467" s="22"/>
      <c r="F467" s="23"/>
      <c r="H467" s="5"/>
      <c r="I467" s="4"/>
      <c r="J467" s="4"/>
      <c r="K467" s="4"/>
      <c r="L467" s="32"/>
      <c r="M467" s="85"/>
      <c r="N467" s="38"/>
      <c r="O467" s="86"/>
      <c r="P467" s="86"/>
      <c r="Q467" s="86"/>
      <c r="R467" s="87"/>
      <c r="S467" s="88"/>
      <c r="T467" s="87"/>
      <c r="U467" s="89"/>
      <c r="V467" s="87"/>
      <c r="W467" s="28"/>
    </row>
    <row r="468" spans="1:23">
      <c r="A468" s="20"/>
      <c r="B468" s="21"/>
      <c r="C468" s="21"/>
      <c r="D468" s="22"/>
      <c r="E468" s="22"/>
      <c r="F468" s="23"/>
      <c r="H468" s="5"/>
      <c r="I468" s="4"/>
      <c r="J468" s="4"/>
      <c r="K468" s="4"/>
      <c r="L468" s="32"/>
      <c r="M468" s="85"/>
      <c r="N468" s="38"/>
      <c r="O468" s="86"/>
      <c r="P468" s="86"/>
      <c r="Q468" s="86"/>
      <c r="R468" s="87"/>
      <c r="S468" s="88"/>
      <c r="T468" s="87"/>
      <c r="U468" s="89"/>
      <c r="V468" s="87"/>
      <c r="W468" s="28"/>
    </row>
    <row r="469" spans="1:23">
      <c r="A469" s="20"/>
      <c r="B469" s="21"/>
      <c r="C469" s="21"/>
      <c r="D469" s="22"/>
      <c r="E469" s="22"/>
      <c r="F469" s="23"/>
      <c r="H469" s="5"/>
      <c r="I469" s="4"/>
      <c r="J469" s="4"/>
      <c r="K469" s="4"/>
      <c r="L469" s="32"/>
      <c r="M469" s="85"/>
      <c r="N469" s="38"/>
      <c r="O469" s="86"/>
      <c r="P469" s="86"/>
      <c r="Q469" s="86"/>
      <c r="R469" s="87"/>
      <c r="S469" s="88"/>
      <c r="T469" s="87"/>
      <c r="U469" s="89"/>
      <c r="V469" s="87"/>
      <c r="W469" s="28"/>
    </row>
    <row r="470" spans="1:23">
      <c r="A470" s="20"/>
      <c r="B470" s="21"/>
      <c r="C470" s="21"/>
      <c r="D470" s="22"/>
      <c r="E470" s="22"/>
      <c r="F470" s="23"/>
      <c r="H470" s="5"/>
      <c r="I470" s="4"/>
      <c r="J470" s="4"/>
      <c r="K470" s="4"/>
      <c r="L470" s="32"/>
      <c r="M470" s="85"/>
      <c r="N470" s="38"/>
      <c r="O470" s="86"/>
      <c r="P470" s="86"/>
      <c r="Q470" s="86"/>
      <c r="R470" s="87"/>
      <c r="S470" s="88"/>
      <c r="T470" s="87"/>
      <c r="U470" s="89"/>
      <c r="V470" s="87"/>
      <c r="W470" s="28"/>
    </row>
    <row r="471" spans="1:23">
      <c r="A471" s="20"/>
      <c r="B471" s="21"/>
      <c r="C471" s="21"/>
      <c r="D471" s="22"/>
      <c r="E471" s="22"/>
      <c r="F471" s="23"/>
      <c r="H471" s="5"/>
      <c r="I471" s="4"/>
      <c r="J471" s="4"/>
      <c r="K471" s="4"/>
      <c r="L471" s="32"/>
      <c r="M471" s="85"/>
      <c r="N471" s="38"/>
      <c r="O471" s="86"/>
      <c r="P471" s="86"/>
      <c r="Q471" s="86"/>
      <c r="R471" s="87"/>
      <c r="S471" s="88"/>
      <c r="T471" s="87"/>
      <c r="U471" s="89"/>
      <c r="V471" s="87"/>
      <c r="W471" s="28"/>
    </row>
    <row r="472" spans="1:23">
      <c r="A472" s="15"/>
      <c r="B472" s="16"/>
      <c r="C472" s="15"/>
      <c r="D472" s="18"/>
      <c r="E472" s="18"/>
      <c r="F472" s="19"/>
      <c r="H472" s="5"/>
      <c r="I472" s="4"/>
      <c r="J472" s="4"/>
      <c r="K472" s="4"/>
      <c r="L472" s="32"/>
      <c r="M472" s="85"/>
      <c r="N472" s="38"/>
      <c r="O472" s="86"/>
      <c r="P472" s="86"/>
      <c r="Q472" s="86"/>
      <c r="R472" s="87"/>
      <c r="S472" s="88"/>
      <c r="T472" s="87"/>
      <c r="U472" s="89"/>
      <c r="V472" s="87"/>
      <c r="W472" s="28"/>
    </row>
    <row r="473" spans="1:23">
      <c r="A473" s="15"/>
      <c r="B473" s="15"/>
      <c r="C473" s="15"/>
      <c r="D473" s="18"/>
      <c r="E473" s="18"/>
      <c r="F473" s="19"/>
      <c r="H473" s="5"/>
      <c r="I473" s="4"/>
      <c r="J473" s="4"/>
      <c r="K473" s="4"/>
      <c r="L473" s="32"/>
      <c r="M473" s="85"/>
      <c r="N473" s="38"/>
      <c r="O473" s="86"/>
      <c r="P473" s="86"/>
      <c r="Q473" s="86"/>
      <c r="R473" s="87"/>
      <c r="S473" s="88"/>
      <c r="T473" s="87"/>
      <c r="U473" s="89"/>
      <c r="V473" s="87"/>
      <c r="W473" s="28"/>
    </row>
    <row r="474" spans="1:23">
      <c r="A474" s="20"/>
      <c r="B474" s="21"/>
      <c r="C474" s="21"/>
      <c r="D474" s="22"/>
      <c r="E474" s="22"/>
      <c r="F474" s="23"/>
      <c r="H474" s="5"/>
      <c r="I474" s="4"/>
      <c r="J474" s="4"/>
      <c r="K474" s="4"/>
      <c r="L474" s="32"/>
      <c r="M474" s="85"/>
      <c r="N474" s="38"/>
      <c r="O474" s="86"/>
      <c r="P474" s="86"/>
      <c r="Q474" s="86"/>
      <c r="R474" s="87"/>
      <c r="S474" s="88"/>
      <c r="T474" s="87"/>
      <c r="U474" s="89"/>
      <c r="V474" s="87"/>
      <c r="W474" s="28"/>
    </row>
    <row r="475" spans="1:23">
      <c r="A475" s="20"/>
      <c r="B475" s="21"/>
      <c r="C475" s="21"/>
      <c r="D475" s="22"/>
      <c r="E475" s="22"/>
      <c r="F475" s="23"/>
      <c r="H475" s="5"/>
      <c r="I475" s="4"/>
      <c r="J475" s="4"/>
      <c r="K475" s="4"/>
      <c r="L475" s="32"/>
      <c r="M475" s="85"/>
      <c r="N475" s="38"/>
      <c r="O475" s="86"/>
      <c r="P475" s="86"/>
      <c r="Q475" s="86"/>
      <c r="R475" s="87"/>
      <c r="S475" s="88"/>
      <c r="T475" s="87"/>
      <c r="U475" s="89"/>
      <c r="V475" s="87"/>
      <c r="W475" s="28"/>
    </row>
    <row r="476" spans="1:23">
      <c r="A476" s="20"/>
      <c r="B476" s="21"/>
      <c r="C476" s="21"/>
      <c r="D476" s="22"/>
      <c r="E476" s="22"/>
      <c r="F476" s="23"/>
      <c r="H476" s="5"/>
      <c r="I476" s="4"/>
      <c r="J476" s="4"/>
      <c r="K476" s="4"/>
      <c r="L476" s="32"/>
      <c r="M476" s="85"/>
      <c r="N476" s="38"/>
      <c r="O476" s="86"/>
      <c r="P476" s="86"/>
      <c r="Q476" s="86"/>
      <c r="R476" s="87"/>
      <c r="S476" s="88"/>
      <c r="T476" s="87"/>
      <c r="U476" s="89"/>
      <c r="V476" s="87"/>
      <c r="W476" s="28"/>
    </row>
    <row r="477" spans="1:23">
      <c r="A477" s="20"/>
      <c r="B477" s="21"/>
      <c r="C477" s="21"/>
      <c r="D477" s="22"/>
      <c r="E477" s="22"/>
      <c r="F477" s="23"/>
      <c r="H477" s="5"/>
      <c r="I477" s="4"/>
      <c r="J477" s="4"/>
      <c r="K477" s="4"/>
      <c r="L477" s="32"/>
      <c r="M477" s="85"/>
      <c r="N477" s="38"/>
      <c r="O477" s="86"/>
      <c r="P477" s="86"/>
      <c r="Q477" s="86"/>
      <c r="R477" s="87"/>
      <c r="S477" s="88"/>
      <c r="T477" s="87"/>
      <c r="U477" s="89"/>
      <c r="V477" s="87"/>
      <c r="W477" s="28"/>
    </row>
    <row r="478" spans="1:23">
      <c r="A478" s="20"/>
      <c r="B478" s="21"/>
      <c r="C478" s="21"/>
      <c r="D478" s="22"/>
      <c r="E478" s="22"/>
      <c r="F478" s="23"/>
      <c r="H478" s="5"/>
      <c r="I478" s="4"/>
      <c r="J478" s="4"/>
      <c r="K478" s="4"/>
      <c r="L478" s="32"/>
      <c r="M478" s="85"/>
      <c r="N478" s="38"/>
      <c r="O478" s="86"/>
      <c r="P478" s="86"/>
      <c r="Q478" s="86"/>
      <c r="R478" s="87"/>
      <c r="S478" s="88"/>
      <c r="T478" s="87"/>
      <c r="U478" s="89"/>
      <c r="V478" s="87"/>
      <c r="W478" s="28"/>
    </row>
    <row r="479" spans="1:23">
      <c r="A479" s="20"/>
      <c r="B479" s="21"/>
      <c r="C479" s="21"/>
      <c r="D479" s="22"/>
      <c r="E479" s="22"/>
      <c r="F479" s="23"/>
      <c r="H479" s="5"/>
      <c r="I479" s="4"/>
      <c r="J479" s="4"/>
      <c r="K479" s="4"/>
      <c r="L479" s="32"/>
      <c r="M479" s="85"/>
      <c r="N479" s="38"/>
      <c r="O479" s="86"/>
      <c r="P479" s="86"/>
      <c r="Q479" s="86"/>
      <c r="R479" s="87"/>
      <c r="S479" s="88"/>
      <c r="T479" s="87"/>
      <c r="U479" s="89"/>
      <c r="V479" s="87"/>
      <c r="W479" s="28"/>
    </row>
    <row r="480" spans="1:23">
      <c r="A480" s="20"/>
      <c r="B480" s="21"/>
      <c r="C480" s="21"/>
      <c r="D480" s="22"/>
      <c r="E480" s="22"/>
      <c r="F480" s="23"/>
      <c r="H480" s="5"/>
      <c r="I480" s="4"/>
      <c r="J480" s="4"/>
      <c r="K480" s="4"/>
      <c r="L480" s="32"/>
      <c r="M480" s="85"/>
      <c r="N480" s="38"/>
      <c r="O480" s="86"/>
      <c r="P480" s="86"/>
      <c r="Q480" s="86"/>
      <c r="R480" s="87"/>
      <c r="S480" s="88"/>
      <c r="T480" s="87"/>
      <c r="U480" s="89"/>
      <c r="V480" s="87"/>
      <c r="W480" s="28"/>
    </row>
    <row r="481" spans="1:23">
      <c r="A481" s="20"/>
      <c r="B481" s="21"/>
      <c r="C481" s="21"/>
      <c r="D481" s="22"/>
      <c r="E481" s="22"/>
      <c r="F481" s="23"/>
      <c r="H481" s="5"/>
      <c r="I481" s="4"/>
      <c r="J481" s="4"/>
      <c r="K481" s="4"/>
      <c r="L481" s="32"/>
      <c r="M481" s="85"/>
      <c r="N481" s="38"/>
      <c r="O481" s="86"/>
      <c r="P481" s="86"/>
      <c r="Q481" s="86"/>
      <c r="R481" s="87"/>
      <c r="S481" s="88"/>
      <c r="T481" s="87"/>
      <c r="U481" s="89"/>
      <c r="V481" s="87"/>
      <c r="W481" s="28"/>
    </row>
    <row r="482" spans="1:23">
      <c r="A482" s="20"/>
      <c r="B482" s="21"/>
      <c r="C482" s="21"/>
      <c r="D482" s="22"/>
      <c r="E482" s="22"/>
      <c r="F482" s="23"/>
      <c r="H482" s="5"/>
      <c r="I482" s="4"/>
      <c r="J482" s="4"/>
      <c r="K482" s="4"/>
      <c r="L482" s="32"/>
      <c r="M482" s="85"/>
      <c r="N482" s="38"/>
      <c r="O482" s="86"/>
      <c r="P482" s="86"/>
      <c r="Q482" s="86"/>
      <c r="R482" s="87"/>
      <c r="S482" s="88"/>
      <c r="T482" s="87"/>
      <c r="U482" s="89"/>
      <c r="V482" s="87"/>
      <c r="W482" s="28"/>
    </row>
    <row r="483" spans="1:23">
      <c r="A483" s="20"/>
      <c r="B483" s="21"/>
      <c r="C483" s="21"/>
      <c r="D483" s="22"/>
      <c r="E483" s="22"/>
      <c r="F483" s="23"/>
      <c r="H483" s="5"/>
      <c r="I483" s="4"/>
      <c r="J483" s="4"/>
      <c r="K483" s="4"/>
      <c r="L483" s="32"/>
      <c r="M483" s="85"/>
      <c r="N483" s="38"/>
      <c r="O483" s="86"/>
      <c r="P483" s="86"/>
      <c r="Q483" s="86"/>
      <c r="R483" s="87"/>
      <c r="S483" s="88"/>
      <c r="T483" s="87"/>
      <c r="U483" s="89"/>
      <c r="V483" s="87"/>
      <c r="W483" s="28"/>
    </row>
    <row r="484" spans="1:23">
      <c r="A484" s="20"/>
      <c r="B484" s="21"/>
      <c r="C484" s="21"/>
      <c r="D484" s="22"/>
      <c r="E484" s="22"/>
      <c r="F484" s="23"/>
      <c r="H484" s="5"/>
      <c r="I484" s="4"/>
      <c r="J484" s="4"/>
      <c r="K484" s="4"/>
      <c r="L484" s="32"/>
      <c r="M484" s="85"/>
      <c r="N484" s="38"/>
      <c r="O484" s="86"/>
      <c r="P484" s="86"/>
      <c r="Q484" s="86"/>
      <c r="R484" s="87"/>
      <c r="S484" s="88"/>
      <c r="T484" s="87"/>
      <c r="U484" s="89"/>
      <c r="V484" s="87"/>
      <c r="W484" s="28"/>
    </row>
    <row r="485" spans="1:23">
      <c r="A485" s="20"/>
      <c r="B485" s="21"/>
      <c r="C485" s="21"/>
      <c r="D485" s="22"/>
      <c r="E485" s="22"/>
      <c r="F485" s="23"/>
      <c r="H485" s="5"/>
      <c r="I485" s="4"/>
      <c r="J485" s="4"/>
      <c r="K485" s="4"/>
      <c r="L485" s="32"/>
      <c r="M485" s="85"/>
      <c r="N485" s="38"/>
      <c r="O485" s="86"/>
      <c r="P485" s="86"/>
      <c r="Q485" s="86"/>
      <c r="R485" s="87"/>
      <c r="S485" s="88"/>
      <c r="T485" s="87"/>
      <c r="U485" s="89"/>
      <c r="V485" s="87"/>
      <c r="W485" s="28"/>
    </row>
    <row r="486" spans="1:23">
      <c r="A486" s="20"/>
      <c r="B486" s="21"/>
      <c r="C486" s="21"/>
      <c r="D486" s="22"/>
      <c r="E486" s="22"/>
      <c r="F486" s="23"/>
      <c r="H486" s="5"/>
      <c r="I486" s="4"/>
      <c r="J486" s="4"/>
      <c r="K486" s="4"/>
      <c r="L486" s="32"/>
      <c r="M486" s="85"/>
      <c r="N486" s="38"/>
      <c r="O486" s="86"/>
      <c r="P486" s="86"/>
      <c r="Q486" s="86"/>
      <c r="R486" s="87"/>
      <c r="S486" s="88"/>
      <c r="T486" s="87"/>
      <c r="U486" s="89"/>
      <c r="V486" s="87"/>
      <c r="W486" s="28"/>
    </row>
    <row r="487" spans="1:23">
      <c r="A487" s="20"/>
      <c r="B487" s="21"/>
      <c r="C487" s="21"/>
      <c r="D487" s="22"/>
      <c r="E487" s="22"/>
      <c r="F487" s="23"/>
      <c r="H487" s="5"/>
      <c r="I487" s="4"/>
      <c r="J487" s="4"/>
      <c r="K487" s="4"/>
      <c r="L487" s="32"/>
      <c r="M487" s="85"/>
      <c r="N487" s="38"/>
      <c r="O487" s="86"/>
      <c r="P487" s="86"/>
      <c r="Q487" s="86"/>
      <c r="R487" s="87"/>
      <c r="S487" s="88"/>
      <c r="T487" s="87"/>
      <c r="U487" s="89"/>
      <c r="V487" s="87"/>
      <c r="W487" s="28"/>
    </row>
    <row r="488" spans="1:23">
      <c r="A488" s="20"/>
      <c r="B488" s="21"/>
      <c r="C488" s="21"/>
      <c r="D488" s="22"/>
      <c r="E488" s="22"/>
      <c r="F488" s="23"/>
      <c r="H488" s="5"/>
      <c r="I488" s="4"/>
      <c r="J488" s="4"/>
      <c r="K488" s="4"/>
      <c r="L488" s="32"/>
      <c r="M488" s="85"/>
      <c r="N488" s="38"/>
      <c r="O488" s="86"/>
      <c r="P488" s="86"/>
      <c r="Q488" s="86"/>
      <c r="R488" s="87"/>
      <c r="S488" s="88"/>
      <c r="T488" s="87"/>
      <c r="U488" s="89"/>
      <c r="V488" s="87"/>
      <c r="W488" s="28"/>
    </row>
    <row r="489" spans="1:23">
      <c r="A489" s="20"/>
      <c r="B489" s="21"/>
      <c r="C489" s="21"/>
      <c r="D489" s="22"/>
      <c r="E489" s="22"/>
      <c r="F489" s="23"/>
      <c r="H489" s="5"/>
      <c r="I489" s="4"/>
      <c r="J489" s="4"/>
      <c r="K489" s="4"/>
      <c r="L489" s="32"/>
      <c r="M489" s="85"/>
      <c r="N489" s="38"/>
      <c r="O489" s="86"/>
      <c r="P489" s="86"/>
      <c r="Q489" s="86"/>
      <c r="R489" s="87"/>
      <c r="S489" s="88"/>
      <c r="T489" s="87"/>
      <c r="U489" s="89"/>
      <c r="V489" s="87"/>
      <c r="W489" s="28"/>
    </row>
    <row r="490" spans="1:23">
      <c r="A490" s="20"/>
      <c r="B490" s="21"/>
      <c r="C490" s="21"/>
      <c r="D490" s="22"/>
      <c r="E490" s="22"/>
      <c r="F490" s="23"/>
      <c r="H490" s="5"/>
      <c r="I490" s="4"/>
      <c r="J490" s="4"/>
      <c r="K490" s="4"/>
      <c r="L490" s="32"/>
      <c r="M490" s="85"/>
      <c r="N490" s="38"/>
      <c r="O490" s="86"/>
      <c r="P490" s="86"/>
      <c r="Q490" s="86"/>
      <c r="R490" s="87"/>
      <c r="S490" s="88"/>
      <c r="T490" s="87"/>
      <c r="U490" s="89"/>
      <c r="V490" s="87"/>
      <c r="W490" s="28"/>
    </row>
    <row r="491" spans="1:23">
      <c r="A491" s="20"/>
      <c r="B491" s="21"/>
      <c r="C491" s="21"/>
      <c r="D491" s="22"/>
      <c r="E491" s="22"/>
      <c r="F491" s="23"/>
      <c r="H491" s="5"/>
      <c r="I491" s="4"/>
      <c r="J491" s="4"/>
      <c r="K491" s="4"/>
      <c r="L491" s="32"/>
      <c r="M491" s="85"/>
      <c r="N491" s="38"/>
      <c r="O491" s="86"/>
      <c r="P491" s="86"/>
      <c r="Q491" s="86"/>
      <c r="R491" s="87"/>
      <c r="S491" s="88"/>
      <c r="T491" s="87"/>
      <c r="U491" s="89"/>
      <c r="V491" s="87"/>
      <c r="W491" s="28"/>
    </row>
    <row r="492" spans="1:23">
      <c r="A492" s="20"/>
      <c r="B492" s="21"/>
      <c r="C492" s="21"/>
      <c r="D492" s="22"/>
      <c r="E492" s="22"/>
      <c r="F492" s="23"/>
      <c r="H492" s="5"/>
      <c r="I492" s="4"/>
      <c r="J492" s="4"/>
      <c r="K492" s="4"/>
      <c r="L492" s="32"/>
      <c r="M492" s="85"/>
      <c r="N492" s="38"/>
      <c r="O492" s="86"/>
      <c r="P492" s="86"/>
      <c r="Q492" s="86"/>
      <c r="R492" s="87"/>
      <c r="S492" s="88"/>
      <c r="T492" s="87"/>
      <c r="U492" s="89"/>
      <c r="V492" s="87"/>
      <c r="W492" s="28"/>
    </row>
    <row r="493" spans="1:23">
      <c r="A493" s="20"/>
      <c r="B493" s="21"/>
      <c r="C493" s="21"/>
      <c r="D493" s="22"/>
      <c r="E493" s="22"/>
      <c r="F493" s="23"/>
      <c r="H493" s="5"/>
      <c r="I493" s="4"/>
      <c r="J493" s="4"/>
      <c r="K493" s="4"/>
      <c r="L493" s="32"/>
      <c r="M493" s="85"/>
      <c r="N493" s="38"/>
      <c r="O493" s="86"/>
      <c r="P493" s="86"/>
      <c r="Q493" s="86"/>
      <c r="R493" s="87"/>
      <c r="S493" s="88"/>
      <c r="T493" s="87"/>
      <c r="U493" s="89"/>
      <c r="V493" s="87"/>
      <c r="W493" s="28"/>
    </row>
    <row r="494" spans="1:23">
      <c r="A494" s="20"/>
      <c r="B494" s="21"/>
      <c r="C494" s="21"/>
      <c r="D494" s="22"/>
      <c r="E494" s="22"/>
      <c r="F494" s="23"/>
      <c r="H494" s="5"/>
      <c r="I494" s="4"/>
      <c r="J494" s="4"/>
      <c r="K494" s="4"/>
      <c r="L494" s="32"/>
      <c r="M494" s="85"/>
      <c r="N494" s="38"/>
      <c r="O494" s="86"/>
      <c r="P494" s="86"/>
      <c r="Q494" s="86"/>
      <c r="R494" s="87"/>
      <c r="S494" s="88"/>
      <c r="T494" s="87"/>
      <c r="U494" s="89"/>
      <c r="V494" s="87"/>
      <c r="W494" s="28"/>
    </row>
    <row r="495" spans="1:23">
      <c r="A495" s="20"/>
      <c r="B495" s="21"/>
      <c r="C495" s="21"/>
      <c r="D495" s="22"/>
      <c r="E495" s="22"/>
      <c r="F495" s="23"/>
      <c r="H495" s="5"/>
      <c r="I495" s="4"/>
      <c r="J495" s="4"/>
      <c r="K495" s="4"/>
      <c r="L495" s="32"/>
      <c r="M495" s="85"/>
      <c r="N495" s="38"/>
      <c r="O495" s="86"/>
      <c r="P495" s="86"/>
      <c r="Q495" s="86"/>
      <c r="R495" s="87"/>
      <c r="S495" s="88"/>
      <c r="T495" s="87"/>
      <c r="U495" s="89"/>
      <c r="V495" s="87"/>
      <c r="W495" s="28"/>
    </row>
    <row r="496" spans="1:23">
      <c r="A496" s="20"/>
      <c r="B496" s="21"/>
      <c r="C496" s="21"/>
      <c r="D496" s="22"/>
      <c r="E496" s="22"/>
      <c r="F496" s="23"/>
      <c r="H496" s="5"/>
      <c r="I496" s="4"/>
      <c r="J496" s="4"/>
      <c r="K496" s="4"/>
      <c r="L496" s="32"/>
      <c r="M496" s="85"/>
      <c r="N496" s="38"/>
      <c r="O496" s="86"/>
      <c r="P496" s="86"/>
      <c r="Q496" s="86"/>
      <c r="R496" s="87"/>
      <c r="S496" s="88"/>
      <c r="T496" s="87"/>
      <c r="U496" s="89"/>
      <c r="V496" s="87"/>
      <c r="W496" s="28"/>
    </row>
    <row r="497" spans="1:23">
      <c r="A497" s="20"/>
      <c r="B497" s="21"/>
      <c r="C497" s="21"/>
      <c r="D497" s="22"/>
      <c r="E497" s="22"/>
      <c r="F497" s="23"/>
      <c r="H497" s="5"/>
      <c r="I497" s="4"/>
      <c r="J497" s="4"/>
      <c r="K497" s="4"/>
      <c r="L497" s="32"/>
      <c r="M497" s="85"/>
      <c r="N497" s="38"/>
      <c r="O497" s="86"/>
      <c r="P497" s="86"/>
      <c r="Q497" s="86"/>
      <c r="R497" s="87"/>
      <c r="S497" s="88"/>
      <c r="T497" s="87"/>
      <c r="U497" s="89"/>
      <c r="V497" s="87"/>
      <c r="W497" s="28"/>
    </row>
    <row r="498" spans="1:23">
      <c r="A498" s="20"/>
      <c r="B498" s="21"/>
      <c r="C498" s="21"/>
      <c r="D498" s="22"/>
      <c r="E498" s="22"/>
      <c r="F498" s="23"/>
      <c r="H498" s="5"/>
      <c r="I498" s="4"/>
      <c r="J498" s="4"/>
      <c r="K498" s="4"/>
      <c r="L498" s="32"/>
      <c r="M498" s="85"/>
      <c r="N498" s="38"/>
      <c r="O498" s="86"/>
      <c r="P498" s="86"/>
      <c r="Q498" s="86"/>
      <c r="R498" s="87"/>
      <c r="S498" s="88"/>
      <c r="T498" s="87"/>
      <c r="U498" s="89"/>
      <c r="V498" s="87"/>
      <c r="W498" s="28"/>
    </row>
    <row r="499" spans="1:23">
      <c r="A499" s="20"/>
      <c r="B499" s="21"/>
      <c r="C499" s="21"/>
      <c r="D499" s="22"/>
      <c r="E499" s="22"/>
      <c r="F499" s="23"/>
      <c r="H499" s="5"/>
      <c r="I499" s="4"/>
      <c r="J499" s="4"/>
      <c r="K499" s="4"/>
      <c r="L499" s="32"/>
      <c r="M499" s="85"/>
      <c r="N499" s="38"/>
      <c r="O499" s="86"/>
      <c r="P499" s="86"/>
      <c r="Q499" s="86"/>
      <c r="R499" s="87"/>
      <c r="S499" s="88"/>
      <c r="T499" s="87"/>
      <c r="U499" s="89"/>
      <c r="V499" s="87"/>
      <c r="W499" s="28"/>
    </row>
    <row r="500" spans="1:23">
      <c r="A500" s="20"/>
      <c r="B500" s="21"/>
      <c r="C500" s="21"/>
      <c r="D500" s="22"/>
      <c r="E500" s="22"/>
      <c r="F500" s="23"/>
      <c r="H500" s="5"/>
      <c r="I500" s="4"/>
      <c r="J500" s="4"/>
      <c r="K500" s="4"/>
      <c r="L500" s="32"/>
      <c r="M500" s="85"/>
      <c r="N500" s="38"/>
      <c r="O500" s="86"/>
      <c r="P500" s="86"/>
      <c r="Q500" s="86"/>
      <c r="R500" s="87"/>
      <c r="S500" s="88"/>
      <c r="T500" s="87"/>
      <c r="U500" s="89"/>
      <c r="V500" s="87"/>
      <c r="W500" s="28"/>
    </row>
    <row r="501" spans="1:23">
      <c r="A501" s="20"/>
      <c r="B501" s="21"/>
      <c r="C501" s="21"/>
      <c r="D501" s="22"/>
      <c r="E501" s="22"/>
      <c r="F501" s="23"/>
      <c r="H501" s="5"/>
      <c r="I501" s="4"/>
      <c r="J501" s="4"/>
      <c r="K501" s="4"/>
      <c r="L501" s="32"/>
      <c r="M501" s="85"/>
      <c r="N501" s="38"/>
      <c r="O501" s="86"/>
      <c r="P501" s="86"/>
      <c r="Q501" s="86"/>
      <c r="R501" s="87"/>
      <c r="S501" s="88"/>
      <c r="T501" s="87"/>
      <c r="U501" s="89"/>
      <c r="V501" s="87"/>
      <c r="W501" s="28"/>
    </row>
    <row r="502" spans="1:23">
      <c r="A502" s="20"/>
      <c r="B502" s="21"/>
      <c r="C502" s="21"/>
      <c r="D502" s="22"/>
      <c r="E502" s="22"/>
      <c r="F502" s="23"/>
      <c r="H502" s="5"/>
      <c r="I502" s="4"/>
      <c r="J502" s="4"/>
      <c r="K502" s="4"/>
      <c r="L502" s="32"/>
      <c r="M502" s="85"/>
      <c r="N502" s="38"/>
      <c r="O502" s="86"/>
      <c r="P502" s="86"/>
      <c r="Q502" s="86"/>
      <c r="R502" s="87"/>
      <c r="S502" s="88"/>
      <c r="T502" s="87"/>
      <c r="U502" s="89"/>
      <c r="V502" s="87"/>
      <c r="W502" s="28"/>
    </row>
    <row r="503" spans="1:23">
      <c r="A503" s="20"/>
      <c r="B503" s="21"/>
      <c r="C503" s="21"/>
      <c r="D503" s="22"/>
      <c r="E503" s="22"/>
      <c r="F503" s="23"/>
      <c r="H503" s="5"/>
      <c r="I503" s="4"/>
      <c r="J503" s="4"/>
      <c r="K503" s="4"/>
      <c r="L503" s="32"/>
      <c r="M503" s="85"/>
      <c r="N503" s="38"/>
      <c r="O503" s="86"/>
      <c r="P503" s="86"/>
      <c r="Q503" s="86"/>
      <c r="R503" s="87"/>
      <c r="S503" s="88"/>
      <c r="T503" s="87"/>
      <c r="U503" s="89"/>
      <c r="V503" s="87"/>
      <c r="W503" s="28"/>
    </row>
    <row r="504" spans="1:23">
      <c r="A504" s="15"/>
      <c r="B504" s="16"/>
      <c r="C504" s="15"/>
      <c r="D504" s="18"/>
      <c r="E504" s="18"/>
      <c r="F504" s="19"/>
      <c r="H504" s="5"/>
      <c r="I504" s="4"/>
      <c r="J504" s="4"/>
      <c r="K504" s="4"/>
      <c r="L504" s="32"/>
      <c r="M504" s="85"/>
      <c r="N504" s="38"/>
      <c r="O504" s="86"/>
      <c r="P504" s="86"/>
      <c r="Q504" s="86"/>
      <c r="R504" s="87"/>
      <c r="S504" s="88"/>
      <c r="T504" s="87"/>
      <c r="U504" s="89"/>
      <c r="V504" s="87"/>
      <c r="W504" s="28"/>
    </row>
    <row r="505" spans="1:23">
      <c r="A505" s="15"/>
      <c r="B505" s="15"/>
      <c r="C505" s="15"/>
      <c r="D505" s="18"/>
      <c r="E505" s="18"/>
      <c r="F505" s="19"/>
      <c r="H505" s="5"/>
      <c r="I505" s="4"/>
      <c r="J505" s="4"/>
      <c r="K505" s="4"/>
      <c r="L505" s="32"/>
      <c r="M505" s="85"/>
      <c r="N505" s="38"/>
      <c r="O505" s="86"/>
      <c r="P505" s="86"/>
      <c r="Q505" s="86"/>
      <c r="R505" s="87"/>
      <c r="S505" s="88"/>
      <c r="T505" s="87"/>
      <c r="U505" s="89"/>
      <c r="V505" s="87"/>
      <c r="W505" s="28"/>
    </row>
    <row r="506" spans="1:23">
      <c r="A506" s="20"/>
      <c r="B506" s="21"/>
      <c r="C506" s="21"/>
      <c r="D506" s="22"/>
      <c r="E506" s="22"/>
      <c r="F506" s="23"/>
      <c r="H506" s="5"/>
      <c r="I506" s="4"/>
      <c r="J506" s="4"/>
      <c r="K506" s="4"/>
      <c r="L506" s="32"/>
      <c r="M506" s="85"/>
      <c r="N506" s="38"/>
      <c r="O506" s="86"/>
      <c r="P506" s="86"/>
      <c r="Q506" s="86"/>
      <c r="R506" s="87"/>
      <c r="S506" s="88"/>
      <c r="T506" s="87"/>
      <c r="U506" s="89"/>
      <c r="V506" s="87"/>
      <c r="W506" s="28"/>
    </row>
    <row r="507" spans="1:23">
      <c r="A507" s="20"/>
      <c r="B507" s="21"/>
      <c r="C507" s="21"/>
      <c r="D507" s="22"/>
      <c r="E507" s="22"/>
      <c r="F507" s="23"/>
      <c r="H507" s="5"/>
      <c r="I507" s="4"/>
      <c r="J507" s="4"/>
      <c r="K507" s="4"/>
      <c r="L507" s="32"/>
      <c r="M507" s="85"/>
      <c r="N507" s="38"/>
      <c r="O507" s="86"/>
      <c r="P507" s="86"/>
      <c r="Q507" s="86"/>
      <c r="R507" s="87"/>
      <c r="S507" s="88"/>
      <c r="T507" s="87"/>
      <c r="U507" s="89"/>
      <c r="V507" s="87"/>
      <c r="W507" s="28"/>
    </row>
    <row r="508" spans="1:23">
      <c r="A508" s="20"/>
      <c r="B508" s="21"/>
      <c r="C508" s="21"/>
      <c r="D508" s="22"/>
      <c r="E508" s="22"/>
      <c r="F508" s="23"/>
      <c r="H508" s="5"/>
      <c r="I508" s="4"/>
      <c r="J508" s="4"/>
      <c r="K508" s="4"/>
      <c r="L508" s="32"/>
      <c r="M508" s="85"/>
      <c r="N508" s="38"/>
      <c r="O508" s="86"/>
      <c r="P508" s="86"/>
      <c r="Q508" s="86"/>
      <c r="R508" s="87"/>
      <c r="S508" s="88"/>
      <c r="T508" s="87"/>
      <c r="U508" s="89"/>
      <c r="V508" s="87"/>
      <c r="W508" s="28"/>
    </row>
    <row r="509" spans="1:23">
      <c r="A509" s="20"/>
      <c r="B509" s="21"/>
      <c r="C509" s="21"/>
      <c r="D509" s="22"/>
      <c r="E509" s="22"/>
      <c r="F509" s="23"/>
      <c r="H509" s="5"/>
      <c r="I509" s="4"/>
      <c r="J509" s="4"/>
      <c r="K509" s="4"/>
      <c r="L509" s="32"/>
      <c r="M509" s="85"/>
      <c r="N509" s="38"/>
      <c r="O509" s="86"/>
      <c r="P509" s="86"/>
      <c r="Q509" s="86"/>
      <c r="R509" s="87"/>
      <c r="S509" s="88"/>
      <c r="T509" s="87"/>
      <c r="U509" s="89"/>
      <c r="V509" s="87"/>
      <c r="W509" s="28"/>
    </row>
    <row r="510" spans="1:23">
      <c r="A510" s="20"/>
      <c r="B510" s="21"/>
      <c r="C510" s="21"/>
      <c r="D510" s="22"/>
      <c r="E510" s="22"/>
      <c r="F510" s="23"/>
      <c r="H510" s="5"/>
      <c r="I510" s="4"/>
      <c r="J510" s="4"/>
      <c r="K510" s="4"/>
      <c r="L510" s="32"/>
      <c r="M510" s="85"/>
      <c r="N510" s="38"/>
      <c r="O510" s="86"/>
      <c r="P510" s="86"/>
      <c r="Q510" s="86"/>
      <c r="R510" s="87"/>
      <c r="S510" s="88"/>
      <c r="T510" s="87"/>
      <c r="U510" s="89"/>
      <c r="V510" s="87"/>
      <c r="W510" s="28"/>
    </row>
    <row r="511" spans="1:23">
      <c r="A511" s="20"/>
      <c r="B511" s="21"/>
      <c r="C511" s="21"/>
      <c r="D511" s="22"/>
      <c r="E511" s="22"/>
      <c r="F511" s="23"/>
      <c r="H511" s="5"/>
      <c r="I511" s="4"/>
      <c r="J511" s="4"/>
      <c r="K511" s="4"/>
      <c r="L511" s="32"/>
      <c r="M511" s="85"/>
      <c r="N511" s="38"/>
      <c r="O511" s="86"/>
      <c r="P511" s="86"/>
      <c r="Q511" s="86"/>
      <c r="R511" s="87"/>
      <c r="S511" s="88"/>
      <c r="T511" s="87"/>
      <c r="U511" s="89"/>
      <c r="V511" s="87"/>
      <c r="W511" s="28"/>
    </row>
    <row r="512" spans="1:23">
      <c r="A512" s="20"/>
      <c r="B512" s="21"/>
      <c r="C512" s="21"/>
      <c r="D512" s="22"/>
      <c r="E512" s="22"/>
      <c r="F512" s="23"/>
      <c r="H512" s="5"/>
      <c r="I512" s="4"/>
      <c r="J512" s="4"/>
      <c r="K512" s="4"/>
      <c r="L512" s="32"/>
      <c r="M512" s="85"/>
      <c r="N512" s="38"/>
      <c r="O512" s="86"/>
      <c r="P512" s="86"/>
      <c r="Q512" s="86"/>
      <c r="R512" s="87"/>
      <c r="S512" s="88"/>
      <c r="T512" s="87"/>
      <c r="U512" s="89"/>
      <c r="V512" s="87"/>
      <c r="W512" s="28"/>
    </row>
    <row r="513" spans="1:23">
      <c r="A513" s="20"/>
      <c r="B513" s="21"/>
      <c r="C513" s="21"/>
      <c r="D513" s="22"/>
      <c r="E513" s="22"/>
      <c r="F513" s="23"/>
      <c r="H513" s="5"/>
      <c r="I513" s="4"/>
      <c r="J513" s="4"/>
      <c r="K513" s="4"/>
      <c r="L513" s="32"/>
      <c r="M513" s="85"/>
      <c r="N513" s="38"/>
      <c r="O513" s="86"/>
      <c r="P513" s="86"/>
      <c r="Q513" s="86"/>
      <c r="R513" s="87"/>
      <c r="S513" s="88"/>
      <c r="T513" s="87"/>
      <c r="U513" s="89"/>
      <c r="V513" s="87"/>
      <c r="W513" s="28"/>
    </row>
    <row r="514" spans="1:23">
      <c r="A514" s="20"/>
      <c r="B514" s="21"/>
      <c r="C514" s="21"/>
      <c r="D514" s="22"/>
      <c r="E514" s="22"/>
      <c r="F514" s="23"/>
      <c r="H514" s="5"/>
      <c r="I514" s="4"/>
      <c r="J514" s="4"/>
      <c r="K514" s="4"/>
      <c r="L514" s="32"/>
      <c r="M514" s="85"/>
      <c r="N514" s="38"/>
      <c r="O514" s="86"/>
      <c r="P514" s="86"/>
      <c r="Q514" s="86"/>
      <c r="R514" s="87"/>
      <c r="S514" s="88"/>
      <c r="T514" s="87"/>
      <c r="U514" s="89"/>
      <c r="V514" s="87"/>
      <c r="W514" s="28"/>
    </row>
    <row r="515" spans="1:23">
      <c r="A515" s="20"/>
      <c r="B515" s="21"/>
      <c r="C515" s="21"/>
      <c r="D515" s="22"/>
      <c r="E515" s="22"/>
      <c r="F515" s="23"/>
      <c r="H515" s="5"/>
      <c r="I515" s="4"/>
      <c r="J515" s="4"/>
      <c r="K515" s="4"/>
      <c r="L515" s="32"/>
      <c r="M515" s="85"/>
      <c r="N515" s="38"/>
      <c r="O515" s="86"/>
      <c r="P515" s="86"/>
      <c r="Q515" s="86"/>
      <c r="R515" s="87"/>
      <c r="S515" s="88"/>
      <c r="T515" s="87"/>
      <c r="U515" s="89"/>
      <c r="V515" s="87"/>
      <c r="W515" s="28"/>
    </row>
    <row r="516" spans="1:23">
      <c r="A516" s="20"/>
      <c r="B516" s="21"/>
      <c r="C516" s="21"/>
      <c r="D516" s="22"/>
      <c r="E516" s="22"/>
      <c r="F516" s="23"/>
      <c r="H516" s="5"/>
      <c r="I516" s="4"/>
      <c r="J516" s="4"/>
      <c r="K516" s="4"/>
      <c r="L516" s="32"/>
      <c r="M516" s="85"/>
      <c r="N516" s="38"/>
      <c r="O516" s="86"/>
      <c r="P516" s="86"/>
      <c r="Q516" s="86"/>
      <c r="R516" s="87"/>
      <c r="S516" s="88"/>
      <c r="T516" s="87"/>
      <c r="U516" s="89"/>
      <c r="V516" s="87"/>
      <c r="W516" s="28"/>
    </row>
    <row r="517" spans="1:23">
      <c r="A517" s="20"/>
      <c r="B517" s="21"/>
      <c r="C517" s="21"/>
      <c r="D517" s="22"/>
      <c r="E517" s="22"/>
      <c r="F517" s="23"/>
      <c r="H517" s="5"/>
      <c r="I517" s="4"/>
      <c r="J517" s="4"/>
      <c r="K517" s="4"/>
      <c r="L517" s="32"/>
      <c r="M517" s="85"/>
      <c r="N517" s="38"/>
      <c r="O517" s="86"/>
      <c r="P517" s="86"/>
      <c r="Q517" s="86"/>
      <c r="R517" s="87"/>
      <c r="S517" s="88"/>
      <c r="T517" s="87"/>
      <c r="U517" s="89"/>
      <c r="V517" s="87"/>
      <c r="W517" s="28"/>
    </row>
    <row r="518" spans="1:23">
      <c r="A518" s="20"/>
      <c r="B518" s="21"/>
      <c r="C518" s="21"/>
      <c r="D518" s="22"/>
      <c r="E518" s="22"/>
      <c r="F518" s="23"/>
      <c r="H518" s="5"/>
      <c r="I518" s="4"/>
      <c r="J518" s="4"/>
      <c r="K518" s="4"/>
      <c r="L518" s="32"/>
      <c r="M518" s="85"/>
      <c r="N518" s="38"/>
      <c r="O518" s="86"/>
      <c r="P518" s="86"/>
      <c r="Q518" s="86"/>
      <c r="R518" s="87"/>
      <c r="S518" s="88"/>
      <c r="T518" s="87"/>
      <c r="U518" s="89"/>
      <c r="V518" s="87"/>
      <c r="W518" s="28"/>
    </row>
    <row r="519" spans="1:23">
      <c r="A519" s="20"/>
      <c r="B519" s="21"/>
      <c r="C519" s="21"/>
      <c r="D519" s="22"/>
      <c r="E519" s="22"/>
      <c r="F519" s="23"/>
      <c r="H519" s="5"/>
      <c r="I519" s="4"/>
      <c r="J519" s="4"/>
      <c r="K519" s="4"/>
      <c r="L519" s="32"/>
      <c r="M519" s="85"/>
      <c r="N519" s="38"/>
      <c r="O519" s="86"/>
      <c r="P519" s="86"/>
      <c r="Q519" s="86"/>
      <c r="R519" s="87"/>
      <c r="S519" s="88"/>
      <c r="T519" s="87"/>
      <c r="U519" s="89"/>
      <c r="V519" s="87"/>
      <c r="W519" s="28"/>
    </row>
    <row r="520" spans="1:23">
      <c r="A520" s="20"/>
      <c r="B520" s="21"/>
      <c r="C520" s="21"/>
      <c r="D520" s="22"/>
      <c r="E520" s="22"/>
      <c r="F520" s="23"/>
      <c r="H520" s="5"/>
      <c r="I520" s="4"/>
      <c r="J520" s="4"/>
      <c r="K520" s="4"/>
      <c r="L520" s="32"/>
      <c r="M520" s="85"/>
      <c r="N520" s="38"/>
      <c r="O520" s="86"/>
      <c r="P520" s="86"/>
      <c r="Q520" s="86"/>
      <c r="R520" s="87"/>
      <c r="S520" s="88"/>
      <c r="T520" s="87"/>
      <c r="U520" s="89"/>
      <c r="V520" s="87"/>
      <c r="W520" s="28"/>
    </row>
    <row r="521" spans="1:23">
      <c r="A521" s="20"/>
      <c r="B521" s="21"/>
      <c r="C521" s="21"/>
      <c r="D521" s="22"/>
      <c r="E521" s="22"/>
      <c r="F521" s="23"/>
      <c r="H521" s="5"/>
      <c r="I521" s="4"/>
      <c r="J521" s="4"/>
      <c r="K521" s="4"/>
      <c r="L521" s="32"/>
      <c r="M521" s="85"/>
      <c r="N521" s="38"/>
      <c r="O521" s="86"/>
      <c r="P521" s="86"/>
      <c r="Q521" s="86"/>
      <c r="R521" s="87"/>
      <c r="S521" s="88"/>
      <c r="T521" s="87"/>
      <c r="U521" s="89"/>
      <c r="V521" s="87"/>
      <c r="W521" s="28"/>
    </row>
    <row r="522" spans="1:23">
      <c r="A522" s="20"/>
      <c r="B522" s="21"/>
      <c r="C522" s="21"/>
      <c r="D522" s="22"/>
      <c r="E522" s="22"/>
      <c r="F522" s="23"/>
      <c r="H522" s="5"/>
      <c r="I522" s="4"/>
      <c r="J522" s="4"/>
      <c r="K522" s="4"/>
      <c r="L522" s="32"/>
      <c r="M522" s="85"/>
      <c r="N522" s="38"/>
      <c r="O522" s="86"/>
      <c r="P522" s="86"/>
      <c r="Q522" s="86"/>
      <c r="R522" s="87"/>
      <c r="S522" s="88"/>
      <c r="T522" s="87"/>
      <c r="U522" s="89"/>
      <c r="V522" s="87"/>
      <c r="W522" s="28"/>
    </row>
    <row r="523" spans="1:23">
      <c r="A523" s="20"/>
      <c r="B523" s="21"/>
      <c r="C523" s="21"/>
      <c r="D523" s="22"/>
      <c r="E523" s="22"/>
      <c r="F523" s="23"/>
      <c r="H523" s="5"/>
      <c r="I523" s="4"/>
      <c r="J523" s="4"/>
      <c r="K523" s="4"/>
      <c r="L523" s="32"/>
      <c r="M523" s="85"/>
      <c r="N523" s="38"/>
      <c r="O523" s="86"/>
      <c r="P523" s="86"/>
      <c r="Q523" s="86"/>
      <c r="R523" s="87"/>
      <c r="S523" s="88"/>
      <c r="T523" s="87"/>
      <c r="U523" s="89"/>
      <c r="V523" s="87"/>
      <c r="W523" s="28"/>
    </row>
    <row r="524" spans="1:23">
      <c r="A524" s="20"/>
      <c r="B524" s="21"/>
      <c r="C524" s="21"/>
      <c r="D524" s="22"/>
      <c r="E524" s="22"/>
      <c r="F524" s="23"/>
      <c r="H524" s="5"/>
      <c r="I524" s="4"/>
      <c r="J524" s="4"/>
      <c r="K524" s="4"/>
      <c r="L524" s="32"/>
      <c r="M524" s="85"/>
      <c r="N524" s="38"/>
      <c r="O524" s="86"/>
      <c r="P524" s="86"/>
      <c r="Q524" s="86"/>
      <c r="R524" s="87"/>
      <c r="S524" s="88"/>
      <c r="T524" s="87"/>
      <c r="U524" s="89"/>
      <c r="V524" s="87"/>
      <c r="W524" s="28"/>
    </row>
    <row r="525" spans="1:23">
      <c r="A525" s="20"/>
      <c r="B525" s="21"/>
      <c r="C525" s="21"/>
      <c r="D525" s="22"/>
      <c r="E525" s="22"/>
      <c r="F525" s="23"/>
      <c r="H525" s="5"/>
      <c r="I525" s="4"/>
      <c r="J525" s="4"/>
      <c r="K525" s="4"/>
      <c r="L525" s="32"/>
      <c r="M525" s="85"/>
      <c r="N525" s="38"/>
      <c r="O525" s="86"/>
      <c r="P525" s="86"/>
      <c r="Q525" s="86"/>
      <c r="R525" s="87"/>
      <c r="S525" s="88"/>
      <c r="T525" s="87"/>
      <c r="U525" s="89"/>
      <c r="V525" s="87"/>
      <c r="W525" s="28"/>
    </row>
    <row r="526" spans="1:23">
      <c r="A526" s="20"/>
      <c r="B526" s="21"/>
      <c r="C526" s="21"/>
      <c r="D526" s="22"/>
      <c r="E526" s="22"/>
      <c r="F526" s="23"/>
      <c r="H526" s="5"/>
      <c r="I526" s="4"/>
      <c r="J526" s="4"/>
      <c r="K526" s="4"/>
      <c r="L526" s="32"/>
      <c r="M526" s="85"/>
      <c r="N526" s="38"/>
      <c r="O526" s="86"/>
      <c r="P526" s="86"/>
      <c r="Q526" s="86"/>
      <c r="R526" s="87"/>
      <c r="S526" s="88"/>
      <c r="T526" s="87"/>
      <c r="U526" s="89"/>
      <c r="V526" s="87"/>
      <c r="W526" s="28"/>
    </row>
    <row r="527" spans="1:23">
      <c r="A527" s="20"/>
      <c r="B527" s="21"/>
      <c r="C527" s="21"/>
      <c r="D527" s="22"/>
      <c r="E527" s="22"/>
      <c r="F527" s="23"/>
      <c r="H527" s="5"/>
      <c r="I527" s="4"/>
      <c r="J527" s="4"/>
      <c r="K527" s="4"/>
      <c r="L527" s="32"/>
      <c r="M527" s="85"/>
      <c r="N527" s="38"/>
      <c r="O527" s="86"/>
      <c r="P527" s="86"/>
      <c r="Q527" s="86"/>
      <c r="R527" s="87"/>
      <c r="S527" s="88"/>
      <c r="T527" s="87"/>
      <c r="U527" s="89"/>
      <c r="V527" s="87"/>
      <c r="W527" s="28"/>
    </row>
    <row r="528" spans="1:23">
      <c r="A528" s="20"/>
      <c r="B528" s="21"/>
      <c r="C528" s="21"/>
      <c r="D528" s="22"/>
      <c r="E528" s="22"/>
      <c r="F528" s="23"/>
      <c r="H528" s="5"/>
      <c r="I528" s="4"/>
      <c r="J528" s="4"/>
      <c r="K528" s="4"/>
      <c r="L528" s="32"/>
      <c r="M528" s="85"/>
      <c r="N528" s="38"/>
      <c r="O528" s="86"/>
      <c r="P528" s="86"/>
      <c r="Q528" s="86"/>
      <c r="R528" s="87"/>
      <c r="S528" s="88"/>
      <c r="T528" s="87"/>
      <c r="U528" s="89"/>
      <c r="V528" s="87"/>
      <c r="W528" s="28"/>
    </row>
    <row r="529" spans="1:23">
      <c r="A529" s="20"/>
      <c r="B529" s="21"/>
      <c r="C529" s="21"/>
      <c r="D529" s="22"/>
      <c r="E529" s="22"/>
      <c r="F529" s="23"/>
      <c r="H529" s="5"/>
      <c r="I529" s="4"/>
      <c r="J529" s="4"/>
      <c r="K529" s="4"/>
      <c r="L529" s="32"/>
      <c r="M529" s="85"/>
      <c r="N529" s="38"/>
      <c r="O529" s="86"/>
      <c r="P529" s="86"/>
      <c r="Q529" s="86"/>
      <c r="R529" s="87"/>
      <c r="S529" s="88"/>
      <c r="T529" s="87"/>
      <c r="U529" s="89"/>
      <c r="V529" s="87"/>
      <c r="W529" s="28"/>
    </row>
    <row r="530" spans="1:23">
      <c r="A530" s="20"/>
      <c r="B530" s="21"/>
      <c r="C530" s="21"/>
      <c r="D530" s="22"/>
      <c r="E530" s="22"/>
      <c r="F530" s="23"/>
      <c r="H530" s="5"/>
      <c r="I530" s="4"/>
      <c r="J530" s="4"/>
      <c r="K530" s="4"/>
      <c r="L530" s="32"/>
      <c r="M530" s="85"/>
      <c r="N530" s="38"/>
      <c r="O530" s="86"/>
      <c r="P530" s="86"/>
      <c r="Q530" s="86"/>
      <c r="R530" s="87"/>
      <c r="S530" s="88"/>
      <c r="T530" s="87"/>
      <c r="U530" s="89"/>
      <c r="V530" s="87"/>
      <c r="W530" s="28"/>
    </row>
    <row r="531" spans="1:23">
      <c r="A531" s="20"/>
      <c r="B531" s="21"/>
      <c r="C531" s="21"/>
      <c r="D531" s="22"/>
      <c r="E531" s="22"/>
      <c r="F531" s="23"/>
      <c r="H531" s="5"/>
      <c r="I531" s="4"/>
      <c r="J531" s="4"/>
      <c r="K531" s="4"/>
      <c r="L531" s="32"/>
      <c r="M531" s="85"/>
      <c r="N531" s="38"/>
      <c r="O531" s="86"/>
      <c r="P531" s="86"/>
      <c r="Q531" s="86"/>
      <c r="R531" s="87"/>
      <c r="S531" s="88"/>
      <c r="T531" s="87"/>
      <c r="U531" s="89"/>
      <c r="V531" s="87"/>
      <c r="W531" s="28"/>
    </row>
    <row r="532" spans="1:23">
      <c r="A532" s="20"/>
      <c r="B532" s="21"/>
      <c r="C532" s="21"/>
      <c r="D532" s="22"/>
      <c r="E532" s="22"/>
      <c r="F532" s="23"/>
      <c r="H532" s="5"/>
      <c r="I532" s="4"/>
      <c r="J532" s="4"/>
      <c r="K532" s="4"/>
      <c r="L532" s="32"/>
      <c r="M532" s="85"/>
      <c r="N532" s="38"/>
      <c r="O532" s="86"/>
      <c r="P532" s="86"/>
      <c r="Q532" s="86"/>
      <c r="R532" s="87"/>
      <c r="S532" s="88"/>
      <c r="T532" s="87"/>
      <c r="U532" s="89"/>
      <c r="V532" s="87"/>
      <c r="W532" s="28"/>
    </row>
    <row r="533" spans="1:23">
      <c r="A533" s="20"/>
      <c r="B533" s="21"/>
      <c r="C533" s="21"/>
      <c r="D533" s="22"/>
      <c r="E533" s="22"/>
      <c r="F533" s="23"/>
      <c r="H533" s="5"/>
      <c r="I533" s="4"/>
      <c r="J533" s="4"/>
      <c r="K533" s="4"/>
      <c r="L533" s="32"/>
      <c r="M533" s="85"/>
      <c r="N533" s="38"/>
      <c r="O533" s="86"/>
      <c r="P533" s="86"/>
      <c r="Q533" s="86"/>
      <c r="R533" s="87"/>
      <c r="S533" s="88"/>
      <c r="T533" s="87"/>
      <c r="U533" s="89"/>
      <c r="V533" s="87"/>
      <c r="W533" s="28"/>
    </row>
    <row r="534" spans="1:23">
      <c r="A534" s="20"/>
      <c r="B534" s="21"/>
      <c r="C534" s="21"/>
      <c r="D534" s="22"/>
      <c r="E534" s="22"/>
      <c r="F534" s="23"/>
      <c r="H534" s="5"/>
      <c r="I534" s="4"/>
      <c r="J534" s="4"/>
      <c r="K534" s="4"/>
      <c r="L534" s="32"/>
      <c r="M534" s="85"/>
      <c r="N534" s="38"/>
      <c r="O534" s="86"/>
      <c r="P534" s="86"/>
      <c r="Q534" s="86"/>
      <c r="R534" s="87"/>
      <c r="S534" s="88"/>
      <c r="T534" s="87"/>
      <c r="U534" s="89"/>
      <c r="V534" s="87"/>
      <c r="W534" s="28"/>
    </row>
    <row r="535" spans="1:23">
      <c r="A535" s="20"/>
      <c r="B535" s="21"/>
      <c r="C535" s="21"/>
      <c r="D535" s="22"/>
      <c r="E535" s="22"/>
      <c r="F535" s="23"/>
      <c r="H535" s="5"/>
      <c r="I535" s="4"/>
      <c r="J535" s="4"/>
      <c r="K535" s="4"/>
      <c r="L535" s="32"/>
      <c r="M535" s="85"/>
      <c r="N535" s="38"/>
      <c r="O535" s="86"/>
      <c r="P535" s="86"/>
      <c r="Q535" s="86"/>
      <c r="R535" s="87"/>
      <c r="S535" s="88"/>
      <c r="T535" s="87"/>
      <c r="U535" s="89"/>
      <c r="V535" s="87"/>
      <c r="W535" s="28"/>
    </row>
    <row r="536" spans="1:23">
      <c r="A536" s="20"/>
      <c r="B536" s="21"/>
      <c r="C536" s="21"/>
      <c r="D536" s="22"/>
      <c r="E536" s="22"/>
      <c r="F536" s="23"/>
      <c r="H536" s="5"/>
      <c r="I536" s="4"/>
      <c r="J536" s="4"/>
      <c r="K536" s="4"/>
      <c r="L536" s="32"/>
      <c r="M536" s="85"/>
      <c r="N536" s="38"/>
      <c r="O536" s="86"/>
      <c r="P536" s="86"/>
      <c r="Q536" s="86"/>
      <c r="R536" s="87"/>
      <c r="S536" s="88"/>
      <c r="T536" s="87"/>
      <c r="U536" s="89"/>
      <c r="V536" s="87"/>
      <c r="W536" s="28"/>
    </row>
    <row r="537" spans="1:23">
      <c r="A537" s="20"/>
      <c r="B537" s="21"/>
      <c r="C537" s="21"/>
      <c r="D537" s="22"/>
      <c r="E537" s="22"/>
      <c r="F537" s="23"/>
      <c r="H537" s="5"/>
      <c r="I537" s="4"/>
      <c r="J537" s="4"/>
      <c r="K537" s="4"/>
      <c r="L537" s="32"/>
      <c r="M537" s="85"/>
      <c r="N537" s="38"/>
      <c r="O537" s="86"/>
      <c r="P537" s="86"/>
      <c r="Q537" s="86"/>
      <c r="R537" s="87"/>
      <c r="S537" s="88"/>
      <c r="T537" s="87"/>
      <c r="U537" s="89"/>
      <c r="V537" s="87"/>
      <c r="W537" s="28"/>
    </row>
    <row r="538" spans="1:23">
      <c r="A538" s="20"/>
      <c r="B538" s="21"/>
      <c r="C538" s="21"/>
      <c r="D538" s="22"/>
      <c r="E538" s="22"/>
      <c r="F538" s="23"/>
      <c r="H538" s="5"/>
      <c r="I538" s="4"/>
      <c r="J538" s="4"/>
      <c r="K538" s="4"/>
      <c r="L538" s="32"/>
      <c r="M538" s="85"/>
      <c r="N538" s="38"/>
      <c r="O538" s="86"/>
      <c r="P538" s="86"/>
      <c r="Q538" s="86"/>
      <c r="R538" s="87"/>
      <c r="S538" s="88"/>
      <c r="T538" s="87"/>
      <c r="U538" s="89"/>
      <c r="V538" s="87"/>
      <c r="W538" s="28"/>
    </row>
    <row r="539" spans="1:23">
      <c r="A539" s="20"/>
      <c r="B539" s="21"/>
      <c r="C539" s="21"/>
      <c r="D539" s="22"/>
      <c r="E539" s="22"/>
      <c r="F539" s="23"/>
      <c r="H539" s="5"/>
      <c r="I539" s="4"/>
      <c r="J539" s="4"/>
      <c r="K539" s="4"/>
      <c r="L539" s="32"/>
      <c r="M539" s="85"/>
      <c r="N539" s="38"/>
      <c r="O539" s="86"/>
      <c r="P539" s="86"/>
      <c r="Q539" s="86"/>
      <c r="R539" s="87"/>
      <c r="S539" s="88"/>
      <c r="T539" s="87"/>
      <c r="U539" s="89"/>
      <c r="V539" s="87"/>
      <c r="W539" s="28"/>
    </row>
    <row r="540" spans="1:23">
      <c r="A540" s="20"/>
      <c r="B540" s="21"/>
      <c r="C540" s="21"/>
      <c r="D540" s="22"/>
      <c r="E540" s="22"/>
      <c r="F540" s="23"/>
      <c r="H540" s="5"/>
      <c r="I540" s="4"/>
      <c r="J540" s="4"/>
      <c r="K540" s="4"/>
      <c r="L540" s="32"/>
      <c r="M540" s="85"/>
      <c r="N540" s="38"/>
      <c r="O540" s="86"/>
      <c r="P540" s="86"/>
      <c r="Q540" s="86"/>
      <c r="R540" s="87"/>
      <c r="S540" s="88"/>
      <c r="T540" s="87"/>
      <c r="U540" s="89"/>
      <c r="V540" s="87"/>
      <c r="W540" s="28"/>
    </row>
    <row r="541" spans="1:23">
      <c r="A541" s="20"/>
      <c r="B541" s="21"/>
      <c r="C541" s="21"/>
      <c r="D541" s="22"/>
      <c r="E541" s="22"/>
      <c r="F541" s="23"/>
      <c r="H541" s="5"/>
      <c r="I541" s="4"/>
      <c r="J541" s="4"/>
      <c r="K541" s="4"/>
      <c r="L541" s="32"/>
      <c r="M541" s="85"/>
      <c r="N541" s="38"/>
      <c r="O541" s="86"/>
      <c r="P541" s="86"/>
      <c r="Q541" s="86"/>
      <c r="R541" s="87"/>
      <c r="S541" s="88"/>
      <c r="T541" s="87"/>
      <c r="U541" s="89"/>
      <c r="V541" s="87"/>
      <c r="W541" s="28"/>
    </row>
    <row r="542" spans="1:23">
      <c r="A542" s="20"/>
      <c r="B542" s="21"/>
      <c r="C542" s="21"/>
      <c r="D542" s="22"/>
      <c r="E542" s="22"/>
      <c r="F542" s="23"/>
      <c r="H542" s="5"/>
      <c r="I542" s="4"/>
      <c r="J542" s="4"/>
      <c r="K542" s="4"/>
      <c r="L542" s="32"/>
      <c r="M542" s="85"/>
      <c r="N542" s="38"/>
      <c r="O542" s="86"/>
      <c r="P542" s="86"/>
      <c r="Q542" s="86"/>
      <c r="R542" s="87"/>
      <c r="S542" s="88"/>
      <c r="T542" s="87"/>
      <c r="U542" s="89"/>
      <c r="V542" s="87"/>
      <c r="W542" s="28"/>
    </row>
    <row r="543" spans="1:23">
      <c r="A543" s="20"/>
      <c r="B543" s="21"/>
      <c r="C543" s="21"/>
      <c r="D543" s="22"/>
      <c r="E543" s="22"/>
      <c r="F543" s="23"/>
      <c r="H543" s="5"/>
      <c r="I543" s="4"/>
      <c r="J543" s="4"/>
      <c r="K543" s="4"/>
      <c r="L543" s="32"/>
      <c r="M543" s="85"/>
      <c r="N543" s="38"/>
      <c r="O543" s="86"/>
      <c r="P543" s="86"/>
      <c r="Q543" s="86"/>
      <c r="R543" s="87"/>
      <c r="S543" s="88"/>
      <c r="T543" s="87"/>
      <c r="U543" s="89"/>
      <c r="V543" s="87"/>
      <c r="W543" s="28"/>
    </row>
    <row r="544" spans="1:23">
      <c r="A544" s="20"/>
      <c r="B544" s="21"/>
      <c r="C544" s="21"/>
      <c r="D544" s="22"/>
      <c r="E544" s="22"/>
      <c r="F544" s="23"/>
      <c r="H544" s="5"/>
      <c r="I544" s="4"/>
      <c r="J544" s="4"/>
      <c r="K544" s="4"/>
      <c r="L544" s="32"/>
      <c r="M544" s="85"/>
      <c r="N544" s="38"/>
      <c r="O544" s="86"/>
      <c r="P544" s="86"/>
      <c r="Q544" s="86"/>
      <c r="R544" s="87"/>
      <c r="S544" s="88"/>
      <c r="T544" s="87"/>
      <c r="U544" s="89"/>
      <c r="V544" s="87"/>
      <c r="W544" s="28"/>
    </row>
    <row r="545" spans="1:23">
      <c r="A545" s="20"/>
      <c r="B545" s="21"/>
      <c r="C545" s="21"/>
      <c r="D545" s="22"/>
      <c r="E545" s="22"/>
      <c r="F545" s="23"/>
      <c r="H545" s="5"/>
      <c r="I545" s="4"/>
      <c r="J545" s="4"/>
      <c r="K545" s="4"/>
      <c r="L545" s="32"/>
      <c r="M545" s="85"/>
      <c r="N545" s="38"/>
      <c r="O545" s="86"/>
      <c r="P545" s="86"/>
      <c r="Q545" s="86"/>
      <c r="R545" s="87"/>
      <c r="S545" s="88"/>
      <c r="T545" s="87"/>
      <c r="U545" s="89"/>
      <c r="V545" s="87"/>
      <c r="W545" s="28"/>
    </row>
    <row r="546" spans="1:23">
      <c r="A546" s="20"/>
      <c r="B546" s="21"/>
      <c r="C546" s="21"/>
      <c r="D546" s="22"/>
      <c r="E546" s="22"/>
      <c r="F546" s="23"/>
      <c r="H546" s="5"/>
      <c r="I546" s="4"/>
      <c r="J546" s="4"/>
      <c r="K546" s="4"/>
      <c r="L546" s="32"/>
      <c r="M546" s="85"/>
      <c r="N546" s="38"/>
      <c r="O546" s="86"/>
      <c r="P546" s="86"/>
      <c r="Q546" s="86"/>
      <c r="R546" s="87"/>
      <c r="S546" s="88"/>
      <c r="T546" s="87"/>
      <c r="U546" s="89"/>
      <c r="V546" s="87"/>
      <c r="W546" s="28"/>
    </row>
    <row r="547" spans="1:23">
      <c r="A547" s="20"/>
      <c r="B547" s="21"/>
      <c r="C547" s="21"/>
      <c r="D547" s="22"/>
      <c r="E547" s="22"/>
      <c r="F547" s="23"/>
      <c r="H547" s="5"/>
      <c r="I547" s="4"/>
      <c r="J547" s="4"/>
      <c r="K547" s="4"/>
      <c r="L547" s="32"/>
      <c r="M547" s="85"/>
      <c r="N547" s="38"/>
      <c r="O547" s="86"/>
      <c r="P547" s="86"/>
      <c r="Q547" s="86"/>
      <c r="R547" s="87"/>
      <c r="S547" s="88"/>
      <c r="T547" s="87"/>
      <c r="U547" s="89"/>
      <c r="V547" s="87"/>
      <c r="W547" s="28"/>
    </row>
    <row r="548" spans="1:23">
      <c r="A548" s="20"/>
      <c r="B548" s="21"/>
      <c r="C548" s="21"/>
      <c r="D548" s="22"/>
      <c r="E548" s="22"/>
      <c r="F548" s="23"/>
      <c r="H548" s="5"/>
      <c r="I548" s="4"/>
      <c r="J548" s="4"/>
      <c r="K548" s="4"/>
      <c r="L548" s="32"/>
      <c r="M548" s="85"/>
      <c r="N548" s="38"/>
      <c r="O548" s="86"/>
      <c r="P548" s="86"/>
      <c r="Q548" s="86"/>
      <c r="R548" s="87"/>
      <c r="S548" s="88"/>
      <c r="T548" s="87"/>
      <c r="U548" s="89"/>
      <c r="V548" s="87"/>
      <c r="W548" s="28"/>
    </row>
    <row r="549" spans="1:23">
      <c r="A549" s="20"/>
      <c r="B549" s="21"/>
      <c r="C549" s="21"/>
      <c r="D549" s="22"/>
      <c r="E549" s="22"/>
      <c r="F549" s="23"/>
      <c r="H549" s="5"/>
      <c r="I549" s="4"/>
      <c r="J549" s="4"/>
      <c r="K549" s="4"/>
      <c r="L549" s="32"/>
      <c r="M549" s="85"/>
      <c r="N549" s="38"/>
      <c r="O549" s="86"/>
      <c r="P549" s="86"/>
      <c r="Q549" s="86"/>
      <c r="R549" s="87"/>
      <c r="S549" s="88"/>
      <c r="T549" s="87"/>
      <c r="U549" s="89"/>
      <c r="V549" s="87"/>
      <c r="W549" s="28"/>
    </row>
    <row r="550" spans="1:23">
      <c r="A550" s="20"/>
      <c r="B550" s="21"/>
      <c r="C550" s="21"/>
      <c r="D550" s="22"/>
      <c r="E550" s="22"/>
      <c r="F550" s="23"/>
      <c r="H550" s="5"/>
      <c r="I550" s="4"/>
      <c r="J550" s="4"/>
      <c r="K550" s="4"/>
      <c r="L550" s="32"/>
      <c r="M550" s="85"/>
      <c r="N550" s="38"/>
      <c r="O550" s="86"/>
      <c r="P550" s="86"/>
      <c r="Q550" s="86"/>
      <c r="R550" s="87"/>
      <c r="S550" s="88"/>
      <c r="T550" s="87"/>
      <c r="U550" s="89"/>
      <c r="V550" s="87"/>
      <c r="W550" s="28"/>
    </row>
    <row r="551" spans="1:23">
      <c r="A551" s="20"/>
      <c r="B551" s="21"/>
      <c r="C551" s="21"/>
      <c r="D551" s="22"/>
      <c r="E551" s="22"/>
      <c r="F551" s="23"/>
      <c r="H551" s="5"/>
      <c r="I551" s="4"/>
      <c r="J551" s="4"/>
      <c r="K551" s="4"/>
      <c r="L551" s="32"/>
      <c r="M551" s="85"/>
      <c r="N551" s="38"/>
      <c r="O551" s="86"/>
      <c r="P551" s="86"/>
      <c r="Q551" s="86"/>
      <c r="R551" s="87"/>
      <c r="S551" s="88"/>
      <c r="T551" s="87"/>
      <c r="U551" s="89"/>
      <c r="V551" s="87"/>
      <c r="W551" s="28"/>
    </row>
    <row r="552" spans="1:23">
      <c r="A552" s="20"/>
      <c r="B552" s="21"/>
      <c r="C552" s="21"/>
      <c r="D552" s="22"/>
      <c r="E552" s="22"/>
      <c r="F552" s="23"/>
      <c r="H552" s="5"/>
      <c r="I552" s="4"/>
      <c r="J552" s="4"/>
      <c r="K552" s="4"/>
      <c r="L552" s="32"/>
      <c r="M552" s="85"/>
      <c r="N552" s="38"/>
      <c r="O552" s="86"/>
      <c r="P552" s="86"/>
      <c r="Q552" s="86"/>
      <c r="R552" s="87"/>
      <c r="S552" s="88"/>
      <c r="T552" s="87"/>
      <c r="U552" s="89"/>
      <c r="V552" s="87"/>
      <c r="W552" s="28"/>
    </row>
    <row r="553" spans="1:23">
      <c r="A553" s="20"/>
      <c r="B553" s="21"/>
      <c r="C553" s="21"/>
      <c r="D553" s="22"/>
      <c r="E553" s="22"/>
      <c r="F553" s="23"/>
      <c r="H553" s="5"/>
      <c r="I553" s="4"/>
      <c r="J553" s="4"/>
      <c r="K553" s="4"/>
      <c r="L553" s="32"/>
      <c r="M553" s="85"/>
      <c r="N553" s="38"/>
      <c r="O553" s="86"/>
      <c r="P553" s="86"/>
      <c r="Q553" s="86"/>
      <c r="R553" s="87"/>
      <c r="S553" s="88"/>
      <c r="T553" s="87"/>
      <c r="U553" s="89"/>
      <c r="V553" s="87"/>
      <c r="W553" s="28"/>
    </row>
    <row r="554" spans="1:23">
      <c r="A554" s="20"/>
      <c r="B554" s="21"/>
      <c r="C554" s="21"/>
      <c r="D554" s="22"/>
      <c r="E554" s="22"/>
      <c r="F554" s="23"/>
      <c r="H554" s="5"/>
      <c r="I554" s="4"/>
      <c r="J554" s="4"/>
      <c r="K554" s="4"/>
      <c r="L554" s="32"/>
      <c r="M554" s="85"/>
      <c r="N554" s="38"/>
      <c r="O554" s="86"/>
      <c r="P554" s="86"/>
      <c r="Q554" s="86"/>
      <c r="R554" s="87"/>
      <c r="S554" s="88"/>
      <c r="T554" s="87"/>
      <c r="U554" s="89"/>
      <c r="V554" s="87"/>
      <c r="W554" s="28"/>
    </row>
    <row r="555" spans="1:23">
      <c r="A555" s="20"/>
      <c r="B555" s="21"/>
      <c r="C555" s="21"/>
      <c r="D555" s="22"/>
      <c r="E555" s="22"/>
      <c r="F555" s="23"/>
      <c r="H555" s="5"/>
      <c r="I555" s="4"/>
      <c r="J555" s="4"/>
      <c r="K555" s="4"/>
      <c r="L555" s="32"/>
      <c r="M555" s="85"/>
      <c r="N555" s="38"/>
      <c r="O555" s="86"/>
      <c r="P555" s="86"/>
      <c r="Q555" s="86"/>
      <c r="R555" s="87"/>
      <c r="S555" s="88"/>
      <c r="T555" s="87"/>
      <c r="U555" s="89"/>
      <c r="V555" s="87"/>
      <c r="W555" s="28"/>
    </row>
    <row r="556" spans="1:23">
      <c r="A556" s="20"/>
      <c r="B556" s="21"/>
      <c r="C556" s="21"/>
      <c r="D556" s="22"/>
      <c r="E556" s="22"/>
      <c r="F556" s="23"/>
      <c r="H556" s="5"/>
      <c r="I556" s="4"/>
      <c r="J556" s="4"/>
      <c r="K556" s="4"/>
      <c r="L556" s="32"/>
      <c r="M556" s="85"/>
      <c r="N556" s="38"/>
      <c r="O556" s="86"/>
      <c r="P556" s="86"/>
      <c r="Q556" s="86"/>
      <c r="R556" s="87"/>
      <c r="S556" s="88"/>
      <c r="T556" s="87"/>
      <c r="U556" s="89"/>
      <c r="V556" s="87"/>
      <c r="W556" s="28"/>
    </row>
    <row r="557" spans="1:23">
      <c r="A557" s="20"/>
      <c r="B557" s="21"/>
      <c r="C557" s="21"/>
      <c r="D557" s="22"/>
      <c r="E557" s="22"/>
      <c r="F557" s="23"/>
      <c r="H557" s="5"/>
      <c r="I557" s="4"/>
      <c r="J557" s="4"/>
      <c r="K557" s="4"/>
      <c r="L557" s="32"/>
      <c r="M557" s="85"/>
      <c r="N557" s="38"/>
      <c r="O557" s="86"/>
      <c r="P557" s="86"/>
      <c r="Q557" s="86"/>
      <c r="R557" s="87"/>
      <c r="S557" s="88"/>
      <c r="T557" s="87"/>
      <c r="U557" s="89"/>
      <c r="V557" s="87"/>
      <c r="W557" s="28"/>
    </row>
    <row r="558" spans="1:23">
      <c r="A558" s="20"/>
      <c r="B558" s="21"/>
      <c r="C558" s="21"/>
      <c r="D558" s="22"/>
      <c r="E558" s="22"/>
      <c r="F558" s="23"/>
      <c r="H558" s="5"/>
      <c r="I558" s="4"/>
      <c r="J558" s="4"/>
      <c r="K558" s="4"/>
      <c r="L558" s="32"/>
      <c r="M558" s="85"/>
      <c r="N558" s="38"/>
      <c r="O558" s="86"/>
      <c r="P558" s="86"/>
      <c r="Q558" s="86"/>
      <c r="R558" s="87"/>
      <c r="S558" s="88"/>
      <c r="T558" s="87"/>
      <c r="U558" s="89"/>
      <c r="V558" s="87"/>
      <c r="W558" s="28"/>
    </row>
    <row r="559" spans="1:23">
      <c r="A559" s="20"/>
      <c r="B559" s="21"/>
      <c r="C559" s="21"/>
      <c r="D559" s="22"/>
      <c r="E559" s="22"/>
      <c r="F559" s="23"/>
      <c r="H559" s="5"/>
      <c r="I559" s="4"/>
      <c r="J559" s="4"/>
      <c r="K559" s="4"/>
      <c r="L559" s="32"/>
      <c r="M559" s="85"/>
      <c r="N559" s="38"/>
      <c r="O559" s="86"/>
      <c r="P559" s="86"/>
      <c r="Q559" s="86"/>
      <c r="R559" s="87"/>
      <c r="S559" s="88"/>
      <c r="T559" s="87"/>
      <c r="U559" s="89"/>
      <c r="V559" s="87"/>
      <c r="W559" s="28"/>
    </row>
    <row r="560" spans="1:23">
      <c r="A560" s="20"/>
      <c r="B560" s="21"/>
      <c r="C560" s="21"/>
      <c r="D560" s="22"/>
      <c r="E560" s="22"/>
      <c r="F560" s="23"/>
      <c r="H560" s="5"/>
      <c r="I560" s="4"/>
      <c r="J560" s="4"/>
      <c r="K560" s="4"/>
      <c r="L560" s="32"/>
      <c r="M560" s="85"/>
      <c r="N560" s="38"/>
      <c r="O560" s="86"/>
      <c r="P560" s="86"/>
      <c r="Q560" s="86"/>
      <c r="R560" s="87"/>
      <c r="S560" s="88"/>
      <c r="T560" s="87"/>
      <c r="U560" s="89"/>
      <c r="V560" s="87"/>
      <c r="W560" s="28"/>
    </row>
    <row r="561" spans="1:23">
      <c r="A561" s="20"/>
      <c r="B561" s="21"/>
      <c r="C561" s="21"/>
      <c r="D561" s="22"/>
      <c r="E561" s="22"/>
      <c r="F561" s="23"/>
      <c r="H561" s="5"/>
      <c r="I561" s="4"/>
      <c r="J561" s="4"/>
      <c r="K561" s="4"/>
      <c r="L561" s="32"/>
      <c r="M561" s="85"/>
      <c r="N561" s="38"/>
      <c r="O561" s="86"/>
      <c r="P561" s="86"/>
      <c r="Q561" s="86"/>
      <c r="R561" s="87"/>
      <c r="S561" s="88"/>
      <c r="T561" s="87"/>
      <c r="U561" s="89"/>
      <c r="V561" s="87"/>
      <c r="W561" s="28"/>
    </row>
    <row r="562" spans="1:23">
      <c r="A562" s="20"/>
      <c r="B562" s="21"/>
      <c r="C562" s="21"/>
      <c r="D562" s="22"/>
      <c r="E562" s="22"/>
      <c r="F562" s="23"/>
      <c r="H562" s="5"/>
      <c r="I562" s="4"/>
      <c r="J562" s="4"/>
      <c r="K562" s="4"/>
      <c r="L562" s="32"/>
      <c r="M562" s="85"/>
      <c r="N562" s="38"/>
      <c r="O562" s="86"/>
      <c r="P562" s="86"/>
      <c r="Q562" s="86"/>
      <c r="R562" s="87"/>
      <c r="S562" s="88"/>
      <c r="T562" s="87"/>
      <c r="U562" s="89"/>
      <c r="V562" s="87"/>
      <c r="W562" s="28"/>
    </row>
    <row r="563" spans="1:23">
      <c r="A563" s="20"/>
      <c r="B563" s="21"/>
      <c r="C563" s="21"/>
      <c r="D563" s="22"/>
      <c r="E563" s="22"/>
      <c r="F563" s="23"/>
      <c r="H563" s="5"/>
      <c r="I563" s="4"/>
      <c r="J563" s="4"/>
      <c r="K563" s="4"/>
      <c r="L563" s="32"/>
      <c r="M563" s="85"/>
      <c r="N563" s="38"/>
      <c r="O563" s="86"/>
      <c r="P563" s="86"/>
      <c r="Q563" s="86"/>
      <c r="R563" s="87"/>
      <c r="S563" s="88"/>
      <c r="T563" s="87"/>
      <c r="U563" s="89"/>
      <c r="V563" s="87"/>
      <c r="W563" s="28"/>
    </row>
    <row r="564" spans="1:23">
      <c r="A564" s="20"/>
      <c r="B564" s="21"/>
      <c r="C564" s="21"/>
      <c r="D564" s="22"/>
      <c r="E564" s="22"/>
      <c r="F564" s="23"/>
      <c r="H564" s="5"/>
      <c r="I564" s="4"/>
      <c r="J564" s="4"/>
      <c r="K564" s="4"/>
      <c r="L564" s="32"/>
      <c r="M564" s="85"/>
      <c r="N564" s="38"/>
      <c r="O564" s="86"/>
      <c r="P564" s="86"/>
      <c r="Q564" s="86"/>
      <c r="R564" s="87"/>
      <c r="S564" s="88"/>
      <c r="T564" s="87"/>
      <c r="U564" s="89"/>
      <c r="V564" s="87"/>
      <c r="W564" s="28"/>
    </row>
    <row r="565" spans="1:23">
      <c r="A565" s="15"/>
      <c r="B565" s="16"/>
      <c r="C565" s="15"/>
      <c r="D565" s="18"/>
      <c r="E565" s="18"/>
      <c r="F565" s="19"/>
      <c r="H565" s="5"/>
      <c r="I565" s="4"/>
      <c r="J565" s="4"/>
      <c r="K565" s="4"/>
      <c r="L565" s="32"/>
      <c r="M565" s="85"/>
      <c r="N565" s="38"/>
      <c r="O565" s="86"/>
      <c r="P565" s="86"/>
      <c r="Q565" s="86"/>
      <c r="R565" s="87"/>
      <c r="S565" s="88"/>
      <c r="T565" s="87"/>
      <c r="U565" s="89"/>
      <c r="V565" s="87"/>
      <c r="W565" s="28"/>
    </row>
    <row r="566" spans="1:23">
      <c r="A566" s="15"/>
      <c r="B566" s="15"/>
      <c r="C566" s="15"/>
      <c r="D566" s="18"/>
      <c r="E566" s="18"/>
      <c r="F566" s="19"/>
      <c r="H566" s="5"/>
      <c r="I566" s="4"/>
      <c r="J566" s="4"/>
      <c r="K566" s="4"/>
      <c r="L566" s="32"/>
      <c r="M566" s="85"/>
      <c r="N566" s="38"/>
      <c r="O566" s="86"/>
      <c r="P566" s="86"/>
      <c r="Q566" s="86"/>
      <c r="R566" s="87"/>
      <c r="S566" s="88"/>
      <c r="T566" s="87"/>
      <c r="U566" s="89"/>
      <c r="V566" s="87"/>
      <c r="W566" s="28"/>
    </row>
    <row r="567" spans="1:23">
      <c r="A567" s="20"/>
      <c r="B567" s="21"/>
      <c r="C567" s="21"/>
      <c r="D567" s="22"/>
      <c r="E567" s="22"/>
      <c r="F567" s="23"/>
      <c r="H567" s="5"/>
      <c r="I567" s="4"/>
      <c r="J567" s="4"/>
      <c r="K567" s="4"/>
      <c r="L567" s="32"/>
      <c r="M567" s="85"/>
      <c r="N567" s="38"/>
      <c r="O567" s="86"/>
      <c r="P567" s="86"/>
      <c r="Q567" s="86"/>
      <c r="R567" s="87"/>
      <c r="S567" s="88"/>
      <c r="T567" s="87"/>
      <c r="U567" s="89"/>
      <c r="V567" s="87"/>
      <c r="W567" s="28"/>
    </row>
    <row r="568" spans="1:23">
      <c r="A568" s="20"/>
      <c r="B568" s="21"/>
      <c r="C568" s="21"/>
      <c r="D568" s="22"/>
      <c r="E568" s="22"/>
      <c r="F568" s="23"/>
      <c r="H568" s="5"/>
      <c r="I568" s="4"/>
      <c r="J568" s="4"/>
      <c r="K568" s="4"/>
      <c r="L568" s="32"/>
      <c r="M568" s="85"/>
      <c r="N568" s="38"/>
      <c r="O568" s="86"/>
      <c r="P568" s="86"/>
      <c r="Q568" s="86"/>
      <c r="R568" s="87"/>
      <c r="S568" s="88"/>
      <c r="T568" s="87"/>
      <c r="U568" s="89"/>
      <c r="V568" s="87"/>
      <c r="W568" s="28"/>
    </row>
    <row r="569" spans="1:23">
      <c r="A569" s="20"/>
      <c r="B569" s="21"/>
      <c r="C569" s="21"/>
      <c r="D569" s="22"/>
      <c r="E569" s="22"/>
      <c r="F569" s="23"/>
      <c r="H569" s="5"/>
      <c r="I569" s="4"/>
      <c r="J569" s="4"/>
      <c r="K569" s="4"/>
      <c r="L569" s="32"/>
      <c r="M569" s="85"/>
      <c r="N569" s="38"/>
      <c r="O569" s="86"/>
      <c r="P569" s="86"/>
      <c r="Q569" s="86"/>
      <c r="R569" s="87"/>
      <c r="S569" s="88"/>
      <c r="T569" s="87"/>
      <c r="U569" s="89"/>
      <c r="V569" s="87"/>
      <c r="W569" s="28"/>
    </row>
    <row r="570" spans="1:23">
      <c r="A570" s="20"/>
      <c r="B570" s="21"/>
      <c r="C570" s="21"/>
      <c r="D570" s="22"/>
      <c r="E570" s="22"/>
      <c r="F570" s="23"/>
      <c r="H570" s="5"/>
      <c r="I570" s="4"/>
      <c r="J570" s="4"/>
      <c r="K570" s="4"/>
      <c r="L570" s="32"/>
      <c r="M570" s="85"/>
      <c r="N570" s="38"/>
      <c r="O570" s="86"/>
      <c r="P570" s="86"/>
      <c r="Q570" s="86"/>
      <c r="R570" s="87"/>
      <c r="S570" s="88"/>
      <c r="T570" s="87"/>
      <c r="U570" s="89"/>
      <c r="V570" s="87"/>
      <c r="W570" s="28"/>
    </row>
    <row r="571" spans="1:23">
      <c r="A571" s="20"/>
      <c r="B571" s="21"/>
      <c r="C571" s="21"/>
      <c r="D571" s="22"/>
      <c r="E571" s="22"/>
      <c r="F571" s="23"/>
      <c r="H571" s="5"/>
      <c r="I571" s="4"/>
      <c r="J571" s="4"/>
      <c r="K571" s="4"/>
      <c r="L571" s="32"/>
      <c r="M571" s="85"/>
      <c r="N571" s="38"/>
      <c r="O571" s="86"/>
      <c r="P571" s="86"/>
      <c r="Q571" s="86"/>
      <c r="R571" s="87"/>
      <c r="S571" s="88"/>
      <c r="T571" s="87"/>
      <c r="U571" s="89"/>
      <c r="V571" s="87"/>
      <c r="W571" s="28"/>
    </row>
    <row r="572" spans="1:23">
      <c r="A572" s="20"/>
      <c r="B572" s="21"/>
      <c r="C572" s="21"/>
      <c r="D572" s="22"/>
      <c r="E572" s="22"/>
      <c r="F572" s="23"/>
      <c r="H572" s="5"/>
      <c r="I572" s="4"/>
      <c r="J572" s="4"/>
      <c r="K572" s="4"/>
      <c r="L572" s="32"/>
      <c r="M572" s="85"/>
      <c r="N572" s="38"/>
      <c r="O572" s="86"/>
      <c r="P572" s="86"/>
      <c r="Q572" s="86"/>
      <c r="R572" s="87"/>
      <c r="S572" s="88"/>
      <c r="T572" s="87"/>
      <c r="U572" s="89"/>
      <c r="V572" s="87"/>
      <c r="W572" s="28"/>
    </row>
    <row r="573" spans="1:23">
      <c r="A573" s="20"/>
      <c r="B573" s="21"/>
      <c r="C573" s="21"/>
      <c r="D573" s="22"/>
      <c r="E573" s="22"/>
      <c r="F573" s="23"/>
      <c r="H573" s="5"/>
      <c r="I573" s="4"/>
      <c r="J573" s="4"/>
      <c r="K573" s="4"/>
      <c r="L573" s="32"/>
      <c r="M573" s="85"/>
      <c r="N573" s="38"/>
      <c r="O573" s="86"/>
      <c r="P573" s="86"/>
      <c r="Q573" s="86"/>
      <c r="R573" s="87"/>
      <c r="S573" s="88"/>
      <c r="T573" s="87"/>
      <c r="U573" s="89"/>
      <c r="V573" s="87"/>
      <c r="W573" s="28"/>
    </row>
    <row r="574" spans="1:23">
      <c r="A574" s="20"/>
      <c r="B574" s="21"/>
      <c r="C574" s="21"/>
      <c r="D574" s="22"/>
      <c r="E574" s="22"/>
      <c r="F574" s="23"/>
      <c r="H574" s="5"/>
      <c r="I574" s="4"/>
      <c r="J574" s="4"/>
      <c r="K574" s="4"/>
      <c r="L574" s="32"/>
      <c r="M574" s="85"/>
      <c r="N574" s="38"/>
      <c r="O574" s="86"/>
      <c r="P574" s="86"/>
      <c r="Q574" s="86"/>
      <c r="R574" s="87"/>
      <c r="S574" s="88"/>
      <c r="T574" s="87"/>
      <c r="U574" s="89"/>
      <c r="V574" s="87"/>
      <c r="W574" s="28"/>
    </row>
    <row r="575" spans="1:23">
      <c r="A575" s="20"/>
      <c r="B575" s="21"/>
      <c r="C575" s="21"/>
      <c r="D575" s="22"/>
      <c r="E575" s="22"/>
      <c r="F575" s="23"/>
      <c r="H575" s="5"/>
      <c r="I575" s="4"/>
      <c r="J575" s="4"/>
      <c r="K575" s="4"/>
      <c r="L575" s="32"/>
      <c r="M575" s="85"/>
      <c r="N575" s="38"/>
      <c r="O575" s="86"/>
      <c r="P575" s="86"/>
      <c r="Q575" s="86"/>
      <c r="R575" s="87"/>
      <c r="S575" s="88"/>
      <c r="T575" s="87"/>
      <c r="U575" s="89"/>
      <c r="V575" s="87"/>
      <c r="W575" s="28"/>
    </row>
    <row r="576" spans="1:23">
      <c r="A576" s="20"/>
      <c r="B576" s="21"/>
      <c r="C576" s="21"/>
      <c r="D576" s="22"/>
      <c r="E576" s="22"/>
      <c r="F576" s="23"/>
      <c r="H576" s="5"/>
      <c r="I576" s="4"/>
      <c r="J576" s="4"/>
      <c r="K576" s="4"/>
      <c r="L576" s="32"/>
      <c r="M576" s="85"/>
      <c r="N576" s="38"/>
      <c r="O576" s="86"/>
      <c r="P576" s="86"/>
      <c r="Q576" s="86"/>
      <c r="R576" s="87"/>
      <c r="S576" s="88"/>
      <c r="T576" s="87"/>
      <c r="U576" s="89"/>
      <c r="V576" s="87"/>
      <c r="W576" s="28"/>
    </row>
    <row r="577" spans="1:23">
      <c r="A577" s="20"/>
      <c r="B577" s="21"/>
      <c r="C577" s="21"/>
      <c r="D577" s="22"/>
      <c r="E577" s="22"/>
      <c r="F577" s="23"/>
      <c r="H577" s="5"/>
      <c r="I577" s="4"/>
      <c r="J577" s="4"/>
      <c r="K577" s="4"/>
      <c r="L577" s="32"/>
      <c r="M577" s="85"/>
      <c r="N577" s="38"/>
      <c r="O577" s="86"/>
      <c r="P577" s="86"/>
      <c r="Q577" s="86"/>
      <c r="R577" s="87"/>
      <c r="S577" s="88"/>
      <c r="T577" s="87"/>
      <c r="U577" s="89"/>
      <c r="V577" s="87"/>
      <c r="W577" s="28"/>
    </row>
    <row r="578" spans="1:23">
      <c r="A578" s="20"/>
      <c r="B578" s="21"/>
      <c r="C578" s="21"/>
      <c r="D578" s="22"/>
      <c r="E578" s="22"/>
      <c r="F578" s="23"/>
      <c r="H578" s="5"/>
      <c r="I578" s="4"/>
      <c r="J578" s="4"/>
      <c r="K578" s="4"/>
      <c r="L578" s="32"/>
      <c r="M578" s="85"/>
      <c r="N578" s="38"/>
      <c r="O578" s="86"/>
      <c r="P578" s="86"/>
      <c r="Q578" s="86"/>
      <c r="R578" s="87"/>
      <c r="S578" s="88"/>
      <c r="T578" s="87"/>
      <c r="U578" s="89"/>
      <c r="V578" s="87"/>
      <c r="W578" s="28"/>
    </row>
    <row r="579" spans="1:23">
      <c r="A579" s="20"/>
      <c r="B579" s="21"/>
      <c r="C579" s="21"/>
      <c r="D579" s="22"/>
      <c r="E579" s="22"/>
      <c r="F579" s="23"/>
      <c r="H579" s="5"/>
      <c r="I579" s="4"/>
      <c r="J579" s="4"/>
      <c r="K579" s="4"/>
      <c r="L579" s="32"/>
      <c r="M579" s="85"/>
      <c r="N579" s="38"/>
      <c r="O579" s="86"/>
      <c r="P579" s="86"/>
      <c r="Q579" s="86"/>
      <c r="R579" s="87"/>
      <c r="S579" s="88"/>
      <c r="T579" s="87"/>
      <c r="U579" s="89"/>
      <c r="V579" s="87"/>
      <c r="W579" s="28"/>
    </row>
    <row r="580" spans="1:23">
      <c r="A580" s="20"/>
      <c r="B580" s="21"/>
      <c r="C580" s="21"/>
      <c r="D580" s="22"/>
      <c r="E580" s="22"/>
      <c r="F580" s="23"/>
      <c r="H580" s="5"/>
      <c r="I580" s="4"/>
      <c r="J580" s="4"/>
      <c r="K580" s="4"/>
      <c r="L580" s="32"/>
      <c r="M580" s="85"/>
      <c r="N580" s="38"/>
      <c r="O580" s="86"/>
      <c r="P580" s="86"/>
      <c r="Q580" s="86"/>
      <c r="R580" s="87"/>
      <c r="S580" s="88"/>
      <c r="T580" s="87"/>
      <c r="U580" s="89"/>
      <c r="V580" s="87"/>
      <c r="W580" s="28"/>
    </row>
    <row r="581" spans="1:23">
      <c r="A581" s="20"/>
      <c r="B581" s="21"/>
      <c r="C581" s="21"/>
      <c r="D581" s="22"/>
      <c r="E581" s="22"/>
      <c r="F581" s="23"/>
      <c r="H581" s="5"/>
      <c r="I581" s="4"/>
      <c r="J581" s="4"/>
      <c r="K581" s="4"/>
      <c r="L581" s="32"/>
      <c r="M581" s="85"/>
      <c r="N581" s="38"/>
      <c r="O581" s="86"/>
      <c r="P581" s="86"/>
      <c r="Q581" s="86"/>
      <c r="R581" s="87"/>
      <c r="S581" s="88"/>
      <c r="T581" s="87"/>
      <c r="U581" s="89"/>
      <c r="V581" s="87"/>
      <c r="W581" s="28"/>
    </row>
    <row r="582" spans="1:23">
      <c r="A582" s="20"/>
      <c r="B582" s="21"/>
      <c r="C582" s="21"/>
      <c r="D582" s="22"/>
      <c r="E582" s="22"/>
      <c r="F582" s="23"/>
      <c r="H582" s="5"/>
      <c r="I582" s="4"/>
      <c r="J582" s="4"/>
      <c r="K582" s="4"/>
      <c r="L582" s="32"/>
      <c r="M582" s="85"/>
      <c r="N582" s="38"/>
      <c r="O582" s="86"/>
      <c r="P582" s="86"/>
      <c r="Q582" s="86"/>
      <c r="R582" s="87"/>
      <c r="S582" s="88"/>
      <c r="T582" s="87"/>
      <c r="U582" s="89"/>
      <c r="V582" s="87"/>
      <c r="W582" s="28"/>
    </row>
    <row r="583" spans="1:23">
      <c r="A583" s="20"/>
      <c r="B583" s="21"/>
      <c r="C583" s="21"/>
      <c r="D583" s="22"/>
      <c r="E583" s="22"/>
      <c r="F583" s="23"/>
      <c r="H583" s="5"/>
      <c r="I583" s="4"/>
      <c r="J583" s="4"/>
      <c r="K583" s="4"/>
      <c r="L583" s="32"/>
      <c r="M583" s="85"/>
      <c r="N583" s="38"/>
      <c r="O583" s="86"/>
      <c r="P583" s="86"/>
      <c r="Q583" s="86"/>
      <c r="R583" s="87"/>
      <c r="S583" s="88"/>
      <c r="T583" s="87"/>
      <c r="U583" s="89"/>
      <c r="V583" s="87"/>
      <c r="W583" s="28"/>
    </row>
    <row r="584" spans="1:23">
      <c r="A584" s="20"/>
      <c r="B584" s="21"/>
      <c r="C584" s="21"/>
      <c r="D584" s="22"/>
      <c r="E584" s="22"/>
      <c r="F584" s="23"/>
      <c r="H584" s="5"/>
      <c r="I584" s="4"/>
      <c r="J584" s="4"/>
      <c r="K584" s="4"/>
      <c r="L584" s="32"/>
      <c r="M584" s="85"/>
      <c r="N584" s="38"/>
      <c r="O584" s="86"/>
      <c r="P584" s="86"/>
      <c r="Q584" s="86"/>
      <c r="R584" s="87"/>
      <c r="S584" s="88"/>
      <c r="T584" s="87"/>
      <c r="U584" s="89"/>
      <c r="V584" s="87"/>
      <c r="W584" s="28"/>
    </row>
    <row r="585" spans="1:23">
      <c r="A585" s="20"/>
      <c r="B585" s="21"/>
      <c r="C585" s="21"/>
      <c r="D585" s="22"/>
      <c r="E585" s="22"/>
      <c r="F585" s="23"/>
      <c r="H585" s="5"/>
      <c r="I585" s="4"/>
      <c r="J585" s="4"/>
      <c r="K585" s="4"/>
      <c r="L585" s="32"/>
      <c r="M585" s="85"/>
      <c r="N585" s="38"/>
      <c r="O585" s="86"/>
      <c r="P585" s="86"/>
      <c r="Q585" s="86"/>
      <c r="R585" s="87"/>
      <c r="S585" s="88"/>
      <c r="T585" s="87"/>
      <c r="U585" s="89"/>
      <c r="V585" s="87"/>
      <c r="W585" s="28"/>
    </row>
    <row r="586" spans="1:23">
      <c r="A586" s="20"/>
      <c r="B586" s="21"/>
      <c r="C586" s="21"/>
      <c r="D586" s="22"/>
      <c r="E586" s="22"/>
      <c r="F586" s="23"/>
      <c r="H586" s="5"/>
      <c r="I586" s="4"/>
      <c r="J586" s="4"/>
      <c r="K586" s="4"/>
      <c r="L586" s="32"/>
      <c r="M586" s="85"/>
      <c r="N586" s="38"/>
      <c r="O586" s="86"/>
      <c r="P586" s="86"/>
      <c r="Q586" s="86"/>
      <c r="R586" s="87"/>
      <c r="S586" s="88"/>
      <c r="T586" s="87"/>
      <c r="U586" s="89"/>
      <c r="V586" s="87"/>
      <c r="W586" s="28"/>
    </row>
    <row r="587" spans="1:23">
      <c r="A587" s="20"/>
      <c r="B587" s="21"/>
      <c r="C587" s="21"/>
      <c r="D587" s="22"/>
      <c r="E587" s="22"/>
      <c r="F587" s="23"/>
      <c r="H587" s="5"/>
      <c r="I587" s="4"/>
      <c r="J587" s="4"/>
      <c r="K587" s="4"/>
      <c r="L587" s="32"/>
      <c r="M587" s="85"/>
      <c r="N587" s="38"/>
      <c r="O587" s="86"/>
      <c r="P587" s="86"/>
      <c r="Q587" s="86"/>
      <c r="R587" s="87"/>
      <c r="S587" s="88"/>
      <c r="T587" s="87"/>
      <c r="U587" s="89"/>
      <c r="V587" s="87"/>
      <c r="W587" s="28"/>
    </row>
    <row r="588" spans="1:23">
      <c r="A588" s="20"/>
      <c r="B588" s="21"/>
      <c r="C588" s="21"/>
      <c r="D588" s="22"/>
      <c r="E588" s="22"/>
      <c r="F588" s="23"/>
      <c r="H588" s="5"/>
      <c r="I588" s="4"/>
      <c r="J588" s="4"/>
      <c r="K588" s="4"/>
      <c r="L588" s="32"/>
      <c r="M588" s="85"/>
      <c r="N588" s="38"/>
      <c r="O588" s="86"/>
      <c r="P588" s="86"/>
      <c r="Q588" s="86"/>
      <c r="R588" s="87"/>
      <c r="S588" s="88"/>
      <c r="T588" s="87"/>
      <c r="U588" s="89"/>
      <c r="V588" s="87"/>
      <c r="W588" s="28"/>
    </row>
    <row r="589" spans="1:23">
      <c r="A589" s="20"/>
      <c r="B589" s="21"/>
      <c r="C589" s="21"/>
      <c r="D589" s="22"/>
      <c r="E589" s="22"/>
      <c r="F589" s="23"/>
      <c r="H589" s="5"/>
      <c r="I589" s="4"/>
      <c r="J589" s="4"/>
      <c r="K589" s="4"/>
      <c r="L589" s="32"/>
      <c r="M589" s="85"/>
      <c r="N589" s="38"/>
      <c r="O589" s="86"/>
      <c r="P589" s="86"/>
      <c r="Q589" s="86"/>
      <c r="R589" s="87"/>
      <c r="S589" s="88"/>
      <c r="T589" s="87"/>
      <c r="U589" s="89"/>
      <c r="V589" s="87"/>
      <c r="W589" s="28"/>
    </row>
    <row r="590" spans="1:23">
      <c r="A590" s="20"/>
      <c r="B590" s="21"/>
      <c r="C590" s="21"/>
      <c r="D590" s="22"/>
      <c r="E590" s="22"/>
      <c r="F590" s="23"/>
      <c r="H590" s="5"/>
      <c r="I590" s="4"/>
      <c r="J590" s="4"/>
      <c r="K590" s="4"/>
      <c r="L590" s="32"/>
      <c r="M590" s="85"/>
      <c r="N590" s="38"/>
      <c r="O590" s="86"/>
      <c r="P590" s="86"/>
      <c r="Q590" s="86"/>
      <c r="R590" s="87"/>
      <c r="S590" s="88"/>
      <c r="T590" s="87"/>
      <c r="U590" s="89"/>
      <c r="V590" s="87"/>
      <c r="W590" s="28"/>
    </row>
    <row r="591" spans="1:23">
      <c r="A591" s="20"/>
      <c r="B591" s="21"/>
      <c r="C591" s="21"/>
      <c r="D591" s="22"/>
      <c r="E591" s="22"/>
      <c r="F591" s="23"/>
      <c r="H591" s="5"/>
      <c r="I591" s="4"/>
      <c r="J591" s="4"/>
      <c r="K591" s="4"/>
      <c r="L591" s="32"/>
      <c r="M591" s="85"/>
      <c r="N591" s="38"/>
      <c r="O591" s="86"/>
      <c r="P591" s="86"/>
      <c r="Q591" s="86"/>
      <c r="R591" s="87"/>
      <c r="S591" s="88"/>
      <c r="T591" s="87"/>
      <c r="U591" s="89"/>
      <c r="V591" s="87"/>
      <c r="W591" s="28"/>
    </row>
    <row r="592" spans="1:23">
      <c r="A592" s="20"/>
      <c r="B592" s="21"/>
      <c r="C592" s="21"/>
      <c r="D592" s="22"/>
      <c r="E592" s="22"/>
      <c r="F592" s="23"/>
      <c r="H592" s="5"/>
      <c r="I592" s="4"/>
      <c r="J592" s="4"/>
      <c r="K592" s="4"/>
      <c r="L592" s="32"/>
      <c r="M592" s="85"/>
      <c r="N592" s="38"/>
      <c r="O592" s="86"/>
      <c r="P592" s="86"/>
      <c r="Q592" s="86"/>
      <c r="R592" s="87"/>
      <c r="S592" s="88"/>
      <c r="T592" s="87"/>
      <c r="U592" s="89"/>
      <c r="V592" s="87"/>
      <c r="W592" s="28"/>
    </row>
    <row r="593" spans="1:23">
      <c r="A593" s="20"/>
      <c r="B593" s="21"/>
      <c r="C593" s="21"/>
      <c r="D593" s="22"/>
      <c r="E593" s="22"/>
      <c r="F593" s="23"/>
      <c r="H593" s="5"/>
      <c r="I593" s="4"/>
      <c r="J593" s="4"/>
      <c r="K593" s="4"/>
      <c r="L593" s="32"/>
      <c r="M593" s="85"/>
      <c r="N593" s="38"/>
      <c r="O593" s="86"/>
      <c r="P593" s="86"/>
      <c r="Q593" s="86"/>
      <c r="R593" s="87"/>
      <c r="S593" s="88"/>
      <c r="T593" s="87"/>
      <c r="U593" s="89"/>
      <c r="V593" s="87"/>
      <c r="W593" s="28"/>
    </row>
    <row r="594" spans="1:23">
      <c r="A594" s="20"/>
      <c r="B594" s="21"/>
      <c r="C594" s="21"/>
      <c r="D594" s="22"/>
      <c r="E594" s="22"/>
      <c r="F594" s="23"/>
      <c r="H594" s="5"/>
      <c r="I594" s="4"/>
      <c r="J594" s="4"/>
      <c r="K594" s="4"/>
      <c r="L594" s="32"/>
      <c r="M594" s="85"/>
      <c r="N594" s="38"/>
      <c r="O594" s="86"/>
      <c r="P594" s="86"/>
      <c r="Q594" s="86"/>
      <c r="R594" s="87"/>
      <c r="S594" s="88"/>
      <c r="T594" s="87"/>
      <c r="U594" s="89"/>
      <c r="V594" s="87"/>
      <c r="W594" s="28"/>
    </row>
    <row r="595" spans="1:23">
      <c r="A595" s="20"/>
      <c r="B595" s="21"/>
      <c r="C595" s="21"/>
      <c r="D595" s="22"/>
      <c r="E595" s="22"/>
      <c r="F595" s="23"/>
      <c r="H595" s="5"/>
      <c r="I595" s="4"/>
      <c r="J595" s="4"/>
      <c r="K595" s="4"/>
      <c r="L595" s="32"/>
      <c r="M595" s="85"/>
      <c r="N595" s="38"/>
      <c r="O595" s="86"/>
      <c r="P595" s="86"/>
      <c r="Q595" s="86"/>
      <c r="R595" s="87"/>
      <c r="S595" s="88"/>
      <c r="T595" s="87"/>
      <c r="U595" s="89"/>
      <c r="V595" s="87"/>
      <c r="W595" s="28"/>
    </row>
    <row r="596" spans="1:23">
      <c r="A596" s="20"/>
      <c r="B596" s="21"/>
      <c r="C596" s="21"/>
      <c r="D596" s="22"/>
      <c r="E596" s="22"/>
      <c r="F596" s="23"/>
      <c r="H596" s="5"/>
      <c r="I596" s="4"/>
      <c r="J596" s="4"/>
      <c r="K596" s="4"/>
      <c r="L596" s="32"/>
      <c r="M596" s="85"/>
      <c r="N596" s="38"/>
      <c r="O596" s="86"/>
      <c r="P596" s="86"/>
      <c r="Q596" s="86"/>
      <c r="R596" s="87"/>
      <c r="S596" s="88"/>
      <c r="T596" s="87"/>
      <c r="U596" s="89"/>
      <c r="V596" s="87"/>
      <c r="W596" s="28"/>
    </row>
    <row r="597" spans="1:23">
      <c r="A597" s="20"/>
      <c r="B597" s="21"/>
      <c r="C597" s="21"/>
      <c r="D597" s="22"/>
      <c r="E597" s="22"/>
      <c r="F597" s="23"/>
      <c r="H597" s="5"/>
      <c r="I597" s="4"/>
      <c r="J597" s="4"/>
      <c r="K597" s="4"/>
      <c r="L597" s="32"/>
      <c r="M597" s="85"/>
      <c r="N597" s="38"/>
      <c r="O597" s="86"/>
      <c r="P597" s="86"/>
      <c r="Q597" s="86"/>
      <c r="R597" s="87"/>
      <c r="S597" s="88"/>
      <c r="T597" s="87"/>
      <c r="U597" s="89"/>
      <c r="V597" s="87"/>
      <c r="W597" s="28"/>
    </row>
    <row r="598" spans="1:23">
      <c r="A598" s="20"/>
      <c r="B598" s="21"/>
      <c r="C598" s="21"/>
      <c r="D598" s="22"/>
      <c r="E598" s="22"/>
      <c r="F598" s="23"/>
      <c r="H598" s="5"/>
      <c r="I598" s="4"/>
      <c r="J598" s="4"/>
      <c r="K598" s="4"/>
      <c r="L598" s="32"/>
      <c r="M598" s="85"/>
      <c r="N598" s="38"/>
      <c r="O598" s="86"/>
      <c r="P598" s="86"/>
      <c r="Q598" s="86"/>
      <c r="R598" s="87"/>
      <c r="S598" s="88"/>
      <c r="T598" s="87"/>
      <c r="U598" s="89"/>
      <c r="V598" s="87"/>
      <c r="W598" s="28"/>
    </row>
    <row r="599" spans="1:23">
      <c r="A599" s="20"/>
      <c r="B599" s="21"/>
      <c r="C599" s="21"/>
      <c r="D599" s="22"/>
      <c r="E599" s="22"/>
      <c r="F599" s="23"/>
      <c r="H599" s="5"/>
      <c r="I599" s="4"/>
      <c r="J599" s="4"/>
      <c r="K599" s="4"/>
      <c r="L599" s="32"/>
      <c r="M599" s="85"/>
      <c r="N599" s="38"/>
      <c r="O599" s="86"/>
      <c r="P599" s="86"/>
      <c r="Q599" s="86"/>
      <c r="R599" s="87"/>
      <c r="S599" s="88"/>
      <c r="T599" s="87"/>
      <c r="U599" s="89"/>
      <c r="V599" s="87"/>
      <c r="W599" s="28"/>
    </row>
    <row r="600" spans="1:23">
      <c r="A600" s="20"/>
      <c r="B600" s="21"/>
      <c r="C600" s="21"/>
      <c r="D600" s="22"/>
      <c r="E600" s="22"/>
      <c r="F600" s="23"/>
      <c r="H600" s="5"/>
      <c r="I600" s="4"/>
      <c r="J600" s="4"/>
      <c r="K600" s="4"/>
      <c r="L600" s="32"/>
      <c r="M600" s="85"/>
      <c r="N600" s="38"/>
      <c r="O600" s="86"/>
      <c r="P600" s="86"/>
      <c r="Q600" s="86"/>
      <c r="R600" s="87"/>
      <c r="S600" s="88"/>
      <c r="T600" s="87"/>
      <c r="U600" s="89"/>
      <c r="V600" s="87"/>
      <c r="W600" s="28"/>
    </row>
    <row r="601" spans="1:23">
      <c r="A601" s="20"/>
      <c r="B601" s="21"/>
      <c r="C601" s="21"/>
      <c r="D601" s="22"/>
      <c r="E601" s="22"/>
      <c r="F601" s="23"/>
      <c r="H601" s="5"/>
      <c r="I601" s="4"/>
      <c r="J601" s="4"/>
      <c r="K601" s="4"/>
      <c r="L601" s="32"/>
      <c r="M601" s="85"/>
      <c r="N601" s="38"/>
      <c r="O601" s="86"/>
      <c r="P601" s="86"/>
      <c r="Q601" s="86"/>
      <c r="R601" s="87"/>
      <c r="S601" s="88"/>
      <c r="T601" s="87"/>
      <c r="U601" s="89"/>
      <c r="V601" s="87"/>
      <c r="W601" s="28"/>
    </row>
    <row r="602" spans="1:23">
      <c r="A602" s="20"/>
      <c r="B602" s="21"/>
      <c r="C602" s="21"/>
      <c r="D602" s="22"/>
      <c r="E602" s="22"/>
      <c r="F602" s="23"/>
      <c r="H602" s="5"/>
      <c r="I602" s="4"/>
      <c r="J602" s="4"/>
      <c r="K602" s="4"/>
      <c r="L602" s="32"/>
      <c r="M602" s="85"/>
      <c r="N602" s="38"/>
      <c r="O602" s="86"/>
      <c r="P602" s="86"/>
      <c r="Q602" s="86"/>
      <c r="R602" s="87"/>
      <c r="S602" s="88"/>
      <c r="T602" s="87"/>
      <c r="U602" s="89"/>
      <c r="V602" s="87"/>
      <c r="W602" s="28"/>
    </row>
    <row r="603" spans="1:23">
      <c r="A603" s="20"/>
      <c r="B603" s="21"/>
      <c r="C603" s="21"/>
      <c r="D603" s="22"/>
      <c r="E603" s="22"/>
      <c r="F603" s="23"/>
      <c r="H603" s="5"/>
      <c r="I603" s="4"/>
      <c r="J603" s="4"/>
      <c r="K603" s="4"/>
      <c r="L603" s="32"/>
      <c r="M603" s="85"/>
      <c r="N603" s="38"/>
      <c r="O603" s="86"/>
      <c r="P603" s="86"/>
      <c r="Q603" s="86"/>
      <c r="R603" s="87"/>
      <c r="S603" s="88"/>
      <c r="T603" s="87"/>
      <c r="U603" s="89"/>
      <c r="V603" s="87"/>
      <c r="W603" s="28"/>
    </row>
    <row r="604" spans="1:23">
      <c r="A604" s="20"/>
      <c r="B604" s="21"/>
      <c r="C604" s="21"/>
      <c r="D604" s="22"/>
      <c r="E604" s="22"/>
      <c r="F604" s="23"/>
      <c r="H604" s="5"/>
      <c r="I604" s="4"/>
      <c r="J604" s="4"/>
      <c r="K604" s="4"/>
      <c r="L604" s="32"/>
      <c r="M604" s="85"/>
      <c r="N604" s="38"/>
      <c r="O604" s="86"/>
      <c r="P604" s="86"/>
      <c r="Q604" s="86"/>
      <c r="R604" s="87"/>
      <c r="S604" s="88"/>
      <c r="T604" s="87"/>
      <c r="U604" s="89"/>
      <c r="V604" s="87"/>
      <c r="W604" s="28"/>
    </row>
    <row r="605" spans="1:23">
      <c r="A605" s="20"/>
      <c r="B605" s="21"/>
      <c r="C605" s="21"/>
      <c r="D605" s="22"/>
      <c r="E605" s="22"/>
      <c r="F605" s="23"/>
      <c r="H605" s="5"/>
      <c r="I605" s="4"/>
      <c r="J605" s="4"/>
      <c r="K605" s="4"/>
      <c r="L605" s="32"/>
      <c r="M605" s="85"/>
      <c r="N605" s="38"/>
      <c r="O605" s="86"/>
      <c r="P605" s="86"/>
      <c r="Q605" s="86"/>
      <c r="R605" s="87"/>
      <c r="S605" s="88"/>
      <c r="T605" s="87"/>
      <c r="U605" s="89"/>
      <c r="V605" s="87"/>
      <c r="W605" s="28"/>
    </row>
    <row r="606" spans="1:23">
      <c r="A606" s="20"/>
      <c r="B606" s="21"/>
      <c r="C606" s="21"/>
      <c r="D606" s="22"/>
      <c r="E606" s="22"/>
      <c r="F606" s="23"/>
      <c r="H606" s="5"/>
      <c r="I606" s="4"/>
      <c r="J606" s="4"/>
      <c r="K606" s="4"/>
      <c r="L606" s="32"/>
      <c r="M606" s="85"/>
      <c r="N606" s="38"/>
      <c r="O606" s="86"/>
      <c r="P606" s="86"/>
      <c r="Q606" s="86"/>
      <c r="R606" s="87"/>
      <c r="S606" s="88"/>
      <c r="T606" s="87"/>
      <c r="U606" s="89"/>
      <c r="V606" s="87"/>
      <c r="W606" s="28"/>
    </row>
    <row r="607" spans="1:23">
      <c r="A607" s="20"/>
      <c r="B607" s="21"/>
      <c r="C607" s="21"/>
      <c r="D607" s="22"/>
      <c r="E607" s="22"/>
      <c r="F607" s="23"/>
      <c r="H607" s="5"/>
      <c r="I607" s="4"/>
      <c r="J607" s="4"/>
      <c r="K607" s="4"/>
      <c r="L607" s="32"/>
      <c r="M607" s="85"/>
      <c r="N607" s="38"/>
      <c r="O607" s="86"/>
      <c r="P607" s="86"/>
      <c r="Q607" s="86"/>
      <c r="R607" s="87"/>
      <c r="S607" s="88"/>
      <c r="T607" s="87"/>
      <c r="U607" s="89"/>
      <c r="V607" s="87"/>
      <c r="W607" s="28"/>
    </row>
    <row r="608" spans="1:23">
      <c r="A608" s="20"/>
      <c r="B608" s="21"/>
      <c r="C608" s="21"/>
      <c r="D608" s="22"/>
      <c r="E608" s="22"/>
      <c r="F608" s="23"/>
      <c r="H608" s="5"/>
      <c r="I608" s="4"/>
      <c r="J608" s="4"/>
      <c r="K608" s="4"/>
      <c r="L608" s="32"/>
      <c r="M608" s="85"/>
      <c r="N608" s="38"/>
      <c r="O608" s="86"/>
      <c r="P608" s="86"/>
      <c r="Q608" s="86"/>
      <c r="R608" s="87"/>
      <c r="S608" s="88"/>
      <c r="T608" s="87"/>
      <c r="U608" s="89"/>
      <c r="V608" s="87"/>
      <c r="W608" s="28"/>
    </row>
    <row r="609" spans="1:23">
      <c r="A609" s="20"/>
      <c r="B609" s="21"/>
      <c r="C609" s="21"/>
      <c r="D609" s="22"/>
      <c r="E609" s="22"/>
      <c r="F609" s="23"/>
      <c r="H609" s="5"/>
      <c r="I609" s="4"/>
      <c r="J609" s="4"/>
      <c r="K609" s="4"/>
      <c r="L609" s="32"/>
      <c r="M609" s="85"/>
      <c r="N609" s="38"/>
      <c r="O609" s="86"/>
      <c r="P609" s="86"/>
      <c r="Q609" s="86"/>
      <c r="R609" s="87"/>
      <c r="S609" s="88"/>
      <c r="T609" s="87"/>
      <c r="U609" s="89"/>
      <c r="V609" s="87"/>
      <c r="W609" s="28"/>
    </row>
    <row r="610" spans="1:23">
      <c r="A610" s="20"/>
      <c r="B610" s="21"/>
      <c r="C610" s="21"/>
      <c r="D610" s="22"/>
      <c r="E610" s="22"/>
      <c r="F610" s="23"/>
      <c r="H610" s="5"/>
      <c r="I610" s="4"/>
      <c r="J610" s="4"/>
      <c r="K610" s="4"/>
      <c r="L610" s="32"/>
      <c r="M610" s="85"/>
      <c r="N610" s="38"/>
      <c r="O610" s="86"/>
      <c r="P610" s="86"/>
      <c r="Q610" s="86"/>
      <c r="R610" s="87"/>
      <c r="S610" s="88"/>
      <c r="T610" s="87"/>
      <c r="U610" s="89"/>
      <c r="V610" s="87"/>
      <c r="W610" s="28"/>
    </row>
    <row r="611" spans="1:23">
      <c r="A611" s="20"/>
      <c r="B611" s="21"/>
      <c r="C611" s="21"/>
      <c r="D611" s="22"/>
      <c r="E611" s="22"/>
      <c r="F611" s="23"/>
      <c r="H611" s="5"/>
      <c r="I611" s="4"/>
      <c r="J611" s="4"/>
      <c r="K611" s="4"/>
      <c r="L611" s="32"/>
      <c r="M611" s="85"/>
      <c r="N611" s="38"/>
      <c r="O611" s="86"/>
      <c r="P611" s="86"/>
      <c r="Q611" s="86"/>
      <c r="R611" s="87"/>
      <c r="S611" s="88"/>
      <c r="T611" s="87"/>
      <c r="U611" s="89"/>
      <c r="V611" s="87"/>
      <c r="W611" s="28"/>
    </row>
    <row r="612" spans="1:23">
      <c r="A612" s="20"/>
      <c r="B612" s="21"/>
      <c r="C612" s="21"/>
      <c r="D612" s="22"/>
      <c r="E612" s="22"/>
      <c r="F612" s="23"/>
      <c r="H612" s="5"/>
      <c r="I612" s="4"/>
      <c r="J612" s="4"/>
      <c r="K612" s="4"/>
      <c r="L612" s="32"/>
      <c r="M612" s="85"/>
      <c r="N612" s="38"/>
      <c r="O612" s="86"/>
      <c r="P612" s="86"/>
      <c r="Q612" s="86"/>
      <c r="R612" s="87"/>
      <c r="S612" s="88"/>
      <c r="T612" s="87"/>
      <c r="U612" s="89"/>
      <c r="V612" s="87"/>
      <c r="W612" s="28"/>
    </row>
    <row r="613" spans="1:23">
      <c r="A613" s="20"/>
      <c r="B613" s="21"/>
      <c r="C613" s="21"/>
      <c r="D613" s="22"/>
      <c r="E613" s="22"/>
      <c r="F613" s="23"/>
      <c r="H613" s="5"/>
      <c r="I613" s="4"/>
      <c r="J613" s="4"/>
      <c r="K613" s="4"/>
      <c r="L613" s="32"/>
      <c r="M613" s="85"/>
      <c r="N613" s="38"/>
      <c r="O613" s="86"/>
      <c r="P613" s="86"/>
      <c r="Q613" s="86"/>
      <c r="R613" s="87"/>
      <c r="S613" s="88"/>
      <c r="T613" s="87"/>
      <c r="U613" s="89"/>
      <c r="V613" s="87"/>
      <c r="W613" s="28"/>
    </row>
    <row r="614" spans="1:23">
      <c r="A614" s="20"/>
      <c r="B614" s="21"/>
      <c r="C614" s="21"/>
      <c r="D614" s="22"/>
      <c r="E614" s="22"/>
      <c r="F614" s="23"/>
      <c r="H614" s="5"/>
      <c r="I614" s="4"/>
      <c r="J614" s="4"/>
      <c r="K614" s="4"/>
      <c r="L614" s="32"/>
      <c r="M614" s="85"/>
      <c r="N614" s="38"/>
      <c r="O614" s="86"/>
      <c r="P614" s="86"/>
      <c r="Q614" s="86"/>
      <c r="R614" s="87"/>
      <c r="S614" s="88"/>
      <c r="T614" s="87"/>
      <c r="U614" s="89"/>
      <c r="V614" s="87"/>
      <c r="W614" s="28"/>
    </row>
    <row r="615" spans="1:23">
      <c r="A615" s="20"/>
      <c r="B615" s="21"/>
      <c r="C615" s="21"/>
      <c r="D615" s="22"/>
      <c r="E615" s="22"/>
      <c r="F615" s="23"/>
      <c r="H615" s="5"/>
      <c r="I615" s="4"/>
      <c r="J615" s="4"/>
      <c r="K615" s="4"/>
      <c r="L615" s="32"/>
      <c r="M615" s="85"/>
      <c r="N615" s="38"/>
      <c r="O615" s="86"/>
      <c r="P615" s="86"/>
      <c r="Q615" s="86"/>
      <c r="R615" s="87"/>
      <c r="S615" s="88"/>
      <c r="T615" s="87"/>
      <c r="U615" s="89"/>
      <c r="V615" s="87"/>
      <c r="W615" s="28"/>
    </row>
    <row r="616" spans="1:23">
      <c r="A616" s="20"/>
      <c r="B616" s="21"/>
      <c r="C616" s="21"/>
      <c r="D616" s="22"/>
      <c r="E616" s="22"/>
      <c r="F616" s="23"/>
      <c r="H616" s="5"/>
      <c r="I616" s="4"/>
      <c r="J616" s="4"/>
      <c r="K616" s="4"/>
      <c r="L616" s="32"/>
      <c r="M616" s="85"/>
      <c r="N616" s="38"/>
      <c r="O616" s="86"/>
      <c r="P616" s="86"/>
      <c r="Q616" s="86"/>
      <c r="R616" s="87"/>
      <c r="S616" s="88"/>
      <c r="T616" s="87"/>
      <c r="U616" s="89"/>
      <c r="V616" s="87"/>
      <c r="W616" s="28"/>
    </row>
    <row r="617" spans="1:23">
      <c r="A617" s="20"/>
      <c r="B617" s="21"/>
      <c r="C617" s="21"/>
      <c r="D617" s="22"/>
      <c r="E617" s="22"/>
      <c r="F617" s="23"/>
      <c r="H617" s="5"/>
      <c r="I617" s="4"/>
      <c r="J617" s="4"/>
      <c r="K617" s="4"/>
      <c r="L617" s="32"/>
      <c r="M617" s="85"/>
      <c r="N617" s="38"/>
      <c r="O617" s="86"/>
      <c r="P617" s="86"/>
      <c r="Q617" s="86"/>
      <c r="R617" s="87"/>
      <c r="S617" s="88"/>
      <c r="T617" s="87"/>
      <c r="U617" s="89"/>
      <c r="V617" s="87"/>
      <c r="W617" s="28"/>
    </row>
    <row r="618" spans="1:23">
      <c r="A618" s="15"/>
      <c r="B618" s="16"/>
      <c r="C618" s="15"/>
      <c r="D618" s="18"/>
      <c r="E618" s="18"/>
      <c r="F618" s="19"/>
      <c r="H618" s="5"/>
      <c r="I618" s="4"/>
      <c r="J618" s="4"/>
      <c r="K618" s="4"/>
      <c r="L618" s="32"/>
      <c r="M618" s="85"/>
      <c r="N618" s="38"/>
      <c r="O618" s="86"/>
      <c r="P618" s="86"/>
      <c r="Q618" s="86"/>
      <c r="R618" s="87"/>
      <c r="S618" s="88"/>
      <c r="T618" s="87"/>
      <c r="U618" s="89"/>
      <c r="V618" s="87"/>
      <c r="W618" s="28"/>
    </row>
    <row r="619" spans="1:23">
      <c r="A619" s="15"/>
      <c r="B619" s="15"/>
      <c r="C619" s="15"/>
      <c r="D619" s="18"/>
      <c r="E619" s="18"/>
      <c r="F619" s="19"/>
      <c r="H619" s="5"/>
      <c r="I619" s="4"/>
      <c r="J619" s="4"/>
      <c r="K619" s="4"/>
      <c r="L619" s="32"/>
      <c r="M619" s="85"/>
      <c r="N619" s="38"/>
      <c r="O619" s="86"/>
      <c r="P619" s="86"/>
      <c r="Q619" s="86"/>
      <c r="R619" s="87"/>
      <c r="S619" s="88"/>
      <c r="T619" s="87"/>
      <c r="U619" s="89"/>
      <c r="V619" s="87"/>
      <c r="W619" s="28"/>
    </row>
    <row r="620" spans="1:23">
      <c r="A620" s="20"/>
      <c r="B620" s="21"/>
      <c r="C620" s="21"/>
      <c r="D620" s="22"/>
      <c r="E620" s="22"/>
      <c r="F620" s="23"/>
      <c r="H620" s="5"/>
      <c r="I620" s="4"/>
      <c r="J620" s="4"/>
      <c r="K620" s="4"/>
      <c r="L620" s="32"/>
      <c r="M620" s="85"/>
      <c r="N620" s="38"/>
      <c r="O620" s="86"/>
      <c r="P620" s="86"/>
      <c r="Q620" s="86"/>
      <c r="R620" s="87"/>
      <c r="S620" s="88"/>
      <c r="T620" s="87"/>
      <c r="U620" s="89"/>
      <c r="V620" s="87"/>
      <c r="W620" s="28"/>
    </row>
    <row r="621" spans="1:23">
      <c r="A621" s="20"/>
      <c r="B621" s="21"/>
      <c r="C621" s="21"/>
      <c r="D621" s="22"/>
      <c r="E621" s="22"/>
      <c r="F621" s="23"/>
      <c r="H621" s="5"/>
      <c r="I621" s="4"/>
      <c r="J621" s="4"/>
      <c r="K621" s="4"/>
      <c r="L621" s="32"/>
      <c r="M621" s="85"/>
      <c r="N621" s="38"/>
      <c r="O621" s="86"/>
      <c r="P621" s="86"/>
      <c r="Q621" s="86"/>
      <c r="R621" s="87"/>
      <c r="S621" s="88"/>
      <c r="T621" s="87"/>
      <c r="U621" s="89"/>
      <c r="V621" s="87"/>
      <c r="W621" s="28"/>
    </row>
    <row r="622" spans="1:23">
      <c r="A622" s="20"/>
      <c r="B622" s="21"/>
      <c r="C622" s="21"/>
      <c r="D622" s="22"/>
      <c r="E622" s="22"/>
      <c r="F622" s="23"/>
      <c r="H622" s="5"/>
      <c r="I622" s="4"/>
      <c r="J622" s="4"/>
      <c r="K622" s="4"/>
      <c r="L622" s="32"/>
      <c r="M622" s="85"/>
      <c r="N622" s="38"/>
      <c r="O622" s="86"/>
      <c r="P622" s="86"/>
      <c r="Q622" s="86"/>
      <c r="R622" s="87"/>
      <c r="S622" s="88"/>
      <c r="T622" s="87"/>
      <c r="U622" s="89"/>
      <c r="V622" s="87"/>
      <c r="W622" s="28"/>
    </row>
    <row r="623" spans="1:23">
      <c r="A623" s="20"/>
      <c r="B623" s="21"/>
      <c r="C623" s="21"/>
      <c r="D623" s="22"/>
      <c r="E623" s="22"/>
      <c r="F623" s="23"/>
      <c r="H623" s="5"/>
      <c r="I623" s="4"/>
      <c r="J623" s="4"/>
      <c r="K623" s="4"/>
      <c r="L623" s="32"/>
      <c r="M623" s="85"/>
      <c r="N623" s="38"/>
      <c r="O623" s="86"/>
      <c r="P623" s="86"/>
      <c r="Q623" s="86"/>
      <c r="R623" s="87"/>
      <c r="S623" s="88"/>
      <c r="T623" s="87"/>
      <c r="U623" s="89"/>
      <c r="V623" s="87"/>
      <c r="W623" s="28"/>
    </row>
    <row r="624" spans="1:23">
      <c r="A624" s="20"/>
      <c r="B624" s="21"/>
      <c r="C624" s="21"/>
      <c r="D624" s="22"/>
      <c r="E624" s="22"/>
      <c r="F624" s="23"/>
      <c r="H624" s="5"/>
      <c r="I624" s="4"/>
      <c r="J624" s="4"/>
      <c r="K624" s="4"/>
      <c r="L624" s="32"/>
      <c r="M624" s="85"/>
      <c r="N624" s="38"/>
      <c r="O624" s="86"/>
      <c r="P624" s="86"/>
      <c r="Q624" s="86"/>
      <c r="R624" s="87"/>
      <c r="S624" s="88"/>
      <c r="T624" s="87"/>
      <c r="U624" s="89"/>
      <c r="V624" s="87"/>
      <c r="W624" s="28"/>
    </row>
    <row r="625" spans="1:23">
      <c r="A625" s="20"/>
      <c r="B625" s="21"/>
      <c r="C625" s="21"/>
      <c r="D625" s="22"/>
      <c r="E625" s="22"/>
      <c r="F625" s="23"/>
      <c r="H625" s="5"/>
      <c r="I625" s="4"/>
      <c r="J625" s="4"/>
      <c r="K625" s="4"/>
      <c r="L625" s="32"/>
      <c r="M625" s="85"/>
      <c r="N625" s="38"/>
      <c r="O625" s="86"/>
      <c r="P625" s="86"/>
      <c r="Q625" s="86"/>
      <c r="R625" s="87"/>
      <c r="S625" s="88"/>
      <c r="T625" s="87"/>
      <c r="U625" s="89"/>
      <c r="V625" s="87"/>
      <c r="W625" s="28"/>
    </row>
    <row r="626" spans="1:23">
      <c r="A626" s="20"/>
      <c r="B626" s="21"/>
      <c r="C626" s="21"/>
      <c r="D626" s="22"/>
      <c r="E626" s="22"/>
      <c r="F626" s="23"/>
      <c r="H626" s="5"/>
      <c r="I626" s="4"/>
      <c r="J626" s="4"/>
      <c r="K626" s="4"/>
      <c r="L626" s="32"/>
      <c r="M626" s="85"/>
      <c r="N626" s="38"/>
      <c r="O626" s="86"/>
      <c r="P626" s="86"/>
      <c r="Q626" s="86"/>
      <c r="R626" s="87"/>
      <c r="S626" s="88"/>
      <c r="T626" s="87"/>
      <c r="U626" s="89"/>
      <c r="V626" s="87"/>
      <c r="W626" s="28"/>
    </row>
    <row r="627" spans="1:23">
      <c r="A627" s="20"/>
      <c r="B627" s="21"/>
      <c r="C627" s="21"/>
      <c r="D627" s="22"/>
      <c r="E627" s="22"/>
      <c r="F627" s="23"/>
      <c r="H627" s="5"/>
      <c r="I627" s="4"/>
      <c r="J627" s="4"/>
      <c r="K627" s="4"/>
      <c r="L627" s="32"/>
      <c r="M627" s="85"/>
      <c r="N627" s="38"/>
      <c r="O627" s="86"/>
      <c r="P627" s="86"/>
      <c r="Q627" s="86"/>
      <c r="R627" s="87"/>
      <c r="S627" s="88"/>
      <c r="T627" s="87"/>
      <c r="U627" s="89"/>
      <c r="V627" s="87"/>
      <c r="W627" s="28"/>
    </row>
    <row r="628" spans="1:23">
      <c r="A628" s="20"/>
      <c r="B628" s="21"/>
      <c r="C628" s="21"/>
      <c r="D628" s="22"/>
      <c r="E628" s="22"/>
      <c r="F628" s="23"/>
      <c r="H628" s="5"/>
      <c r="I628" s="4"/>
      <c r="J628" s="4"/>
      <c r="K628" s="4"/>
      <c r="L628" s="32"/>
      <c r="M628" s="85"/>
      <c r="N628" s="38"/>
      <c r="O628" s="86"/>
      <c r="P628" s="86"/>
      <c r="Q628" s="86"/>
      <c r="R628" s="87"/>
      <c r="S628" s="88"/>
      <c r="T628" s="87"/>
      <c r="U628" s="89"/>
      <c r="V628" s="87"/>
      <c r="W628" s="28"/>
    </row>
    <row r="629" spans="1:23">
      <c r="A629" s="20"/>
      <c r="B629" s="21"/>
      <c r="C629" s="21"/>
      <c r="D629" s="22"/>
      <c r="E629" s="22"/>
      <c r="F629" s="23"/>
      <c r="H629" s="5"/>
      <c r="I629" s="4"/>
      <c r="J629" s="4"/>
      <c r="K629" s="4"/>
      <c r="L629" s="32"/>
      <c r="M629" s="85"/>
      <c r="N629" s="38"/>
      <c r="O629" s="86"/>
      <c r="P629" s="86"/>
      <c r="Q629" s="86"/>
      <c r="R629" s="87"/>
      <c r="S629" s="88"/>
      <c r="T629" s="87"/>
      <c r="U629" s="89"/>
      <c r="V629" s="87"/>
      <c r="W629" s="28"/>
    </row>
    <row r="630" spans="1:23">
      <c r="A630" s="20"/>
      <c r="B630" s="21"/>
      <c r="C630" s="21"/>
      <c r="D630" s="22"/>
      <c r="E630" s="22"/>
      <c r="F630" s="23"/>
      <c r="H630" s="5"/>
      <c r="I630" s="4"/>
      <c r="J630" s="4"/>
      <c r="K630" s="4"/>
      <c r="L630" s="32"/>
      <c r="M630" s="85"/>
      <c r="N630" s="38"/>
      <c r="O630" s="86"/>
      <c r="P630" s="86"/>
      <c r="Q630" s="86"/>
      <c r="R630" s="87"/>
      <c r="S630" s="88"/>
      <c r="T630" s="87"/>
      <c r="U630" s="89"/>
      <c r="V630" s="87"/>
      <c r="W630" s="28"/>
    </row>
    <row r="631" spans="1:23">
      <c r="A631" s="20"/>
      <c r="B631" s="21"/>
      <c r="C631" s="21"/>
      <c r="D631" s="22"/>
      <c r="E631" s="22"/>
      <c r="F631" s="23"/>
      <c r="H631" s="5"/>
      <c r="I631" s="4"/>
      <c r="J631" s="4"/>
      <c r="K631" s="4"/>
      <c r="L631" s="32"/>
      <c r="M631" s="85"/>
      <c r="N631" s="38"/>
      <c r="O631" s="86"/>
      <c r="P631" s="86"/>
      <c r="Q631" s="86"/>
      <c r="R631" s="87"/>
      <c r="S631" s="88"/>
      <c r="T631" s="87"/>
      <c r="U631" s="89"/>
      <c r="V631" s="87"/>
      <c r="W631" s="28"/>
    </row>
    <row r="632" spans="1:23">
      <c r="A632" s="20"/>
      <c r="B632" s="21"/>
      <c r="C632" s="21"/>
      <c r="D632" s="22"/>
      <c r="E632" s="22"/>
      <c r="F632" s="23"/>
      <c r="H632" s="5"/>
      <c r="I632" s="4"/>
      <c r="J632" s="4"/>
      <c r="K632" s="4"/>
      <c r="L632" s="32"/>
      <c r="M632" s="85"/>
      <c r="N632" s="38"/>
      <c r="O632" s="86"/>
      <c r="P632" s="86"/>
      <c r="Q632" s="86"/>
      <c r="R632" s="87"/>
      <c r="S632" s="88"/>
      <c r="T632" s="87"/>
      <c r="U632" s="89"/>
      <c r="V632" s="87"/>
      <c r="W632" s="28"/>
    </row>
    <row r="633" spans="1:23">
      <c r="A633" s="20"/>
      <c r="B633" s="21"/>
      <c r="C633" s="21"/>
      <c r="D633" s="22"/>
      <c r="E633" s="22"/>
      <c r="F633" s="23"/>
      <c r="H633" s="5"/>
      <c r="I633" s="4"/>
      <c r="J633" s="4"/>
      <c r="K633" s="4"/>
      <c r="L633" s="32"/>
      <c r="M633" s="85"/>
      <c r="N633" s="38"/>
      <c r="O633" s="86"/>
      <c r="P633" s="86"/>
      <c r="Q633" s="86"/>
      <c r="R633" s="87"/>
      <c r="S633" s="88"/>
      <c r="T633" s="87"/>
      <c r="U633" s="89"/>
      <c r="V633" s="87"/>
      <c r="W633" s="28"/>
    </row>
    <row r="634" spans="1:23">
      <c r="A634" s="20"/>
      <c r="B634" s="21"/>
      <c r="C634" s="21"/>
      <c r="D634" s="22"/>
      <c r="E634" s="22"/>
      <c r="F634" s="23"/>
      <c r="H634" s="5"/>
      <c r="I634" s="4"/>
      <c r="J634" s="4"/>
      <c r="K634" s="4"/>
      <c r="L634" s="32"/>
      <c r="M634" s="85"/>
      <c r="N634" s="38"/>
      <c r="O634" s="86"/>
      <c r="P634" s="86"/>
      <c r="Q634" s="86"/>
      <c r="R634" s="87"/>
      <c r="S634" s="88"/>
      <c r="T634" s="87"/>
      <c r="U634" s="89"/>
      <c r="V634" s="87"/>
      <c r="W634" s="28"/>
    </row>
    <row r="635" spans="1:23">
      <c r="A635" s="20"/>
      <c r="B635" s="21"/>
      <c r="C635" s="21"/>
      <c r="D635" s="22"/>
      <c r="E635" s="22"/>
      <c r="F635" s="23"/>
      <c r="H635" s="5"/>
      <c r="I635" s="4"/>
      <c r="J635" s="4"/>
      <c r="K635" s="4"/>
      <c r="L635" s="32"/>
      <c r="M635" s="85"/>
      <c r="N635" s="38"/>
      <c r="O635" s="86"/>
      <c r="P635" s="86"/>
      <c r="Q635" s="86"/>
      <c r="R635" s="87"/>
      <c r="S635" s="88"/>
      <c r="T635" s="87"/>
      <c r="U635" s="89"/>
      <c r="V635" s="87"/>
      <c r="W635" s="28"/>
    </row>
    <row r="636" spans="1:23">
      <c r="A636" s="20"/>
      <c r="B636" s="21"/>
      <c r="C636" s="21"/>
      <c r="D636" s="22"/>
      <c r="E636" s="22"/>
      <c r="F636" s="23"/>
      <c r="H636" s="5"/>
      <c r="I636" s="4"/>
      <c r="J636" s="4"/>
      <c r="K636" s="4"/>
      <c r="L636" s="32"/>
      <c r="M636" s="85"/>
      <c r="N636" s="38"/>
      <c r="O636" s="86"/>
      <c r="P636" s="86"/>
      <c r="Q636" s="86"/>
      <c r="R636" s="87"/>
      <c r="S636" s="88"/>
      <c r="T636" s="87"/>
      <c r="U636" s="89"/>
      <c r="V636" s="87"/>
      <c r="W636" s="28"/>
    </row>
    <row r="637" spans="1:23">
      <c r="A637" s="20"/>
      <c r="B637" s="21"/>
      <c r="C637" s="21"/>
      <c r="D637" s="22"/>
      <c r="E637" s="22"/>
      <c r="F637" s="23"/>
      <c r="H637" s="5"/>
      <c r="I637" s="4"/>
      <c r="J637" s="4"/>
      <c r="K637" s="4"/>
      <c r="L637" s="32"/>
      <c r="M637" s="85"/>
      <c r="N637" s="38"/>
      <c r="O637" s="86"/>
      <c r="P637" s="86"/>
      <c r="Q637" s="86"/>
      <c r="R637" s="87"/>
      <c r="S637" s="88"/>
      <c r="T637" s="87"/>
      <c r="U637" s="89"/>
      <c r="V637" s="87"/>
      <c r="W637" s="28"/>
    </row>
    <row r="638" spans="1:23">
      <c r="A638" s="20"/>
      <c r="B638" s="21"/>
      <c r="C638" s="21"/>
      <c r="D638" s="22"/>
      <c r="E638" s="22"/>
      <c r="F638" s="23"/>
      <c r="H638" s="5"/>
      <c r="I638" s="4"/>
      <c r="J638" s="4"/>
      <c r="K638" s="4"/>
      <c r="L638" s="32"/>
      <c r="M638" s="85"/>
      <c r="N638" s="38"/>
      <c r="O638" s="86"/>
      <c r="P638" s="86"/>
      <c r="Q638" s="86"/>
      <c r="R638" s="87"/>
      <c r="S638" s="88"/>
      <c r="T638" s="87"/>
      <c r="U638" s="89"/>
      <c r="V638" s="87"/>
      <c r="W638" s="28"/>
    </row>
    <row r="639" spans="1:23">
      <c r="A639" s="20"/>
      <c r="B639" s="21"/>
      <c r="C639" s="21"/>
      <c r="D639" s="22"/>
      <c r="E639" s="22"/>
      <c r="F639" s="23"/>
      <c r="H639" s="5"/>
      <c r="I639" s="4"/>
      <c r="J639" s="4"/>
      <c r="K639" s="4"/>
      <c r="L639" s="32"/>
      <c r="M639" s="85"/>
      <c r="N639" s="38"/>
      <c r="O639" s="86"/>
      <c r="P639" s="86"/>
      <c r="Q639" s="86"/>
      <c r="R639" s="87"/>
      <c r="S639" s="88"/>
      <c r="T639" s="87"/>
      <c r="U639" s="89"/>
      <c r="V639" s="87"/>
      <c r="W639" s="28"/>
    </row>
    <row r="640" spans="1:23">
      <c r="A640" s="20"/>
      <c r="B640" s="21"/>
      <c r="C640" s="21"/>
      <c r="D640" s="22"/>
      <c r="E640" s="22"/>
      <c r="F640" s="23"/>
      <c r="H640" s="5"/>
      <c r="I640" s="4"/>
      <c r="J640" s="4"/>
      <c r="K640" s="4"/>
      <c r="L640" s="32"/>
      <c r="M640" s="85"/>
      <c r="N640" s="38"/>
      <c r="O640" s="86"/>
      <c r="P640" s="86"/>
      <c r="Q640" s="86"/>
      <c r="R640" s="87"/>
      <c r="S640" s="88"/>
      <c r="T640" s="87"/>
      <c r="U640" s="89"/>
      <c r="V640" s="87"/>
      <c r="W640" s="28"/>
    </row>
    <row r="641" spans="1:23">
      <c r="A641" s="20"/>
      <c r="B641" s="21"/>
      <c r="C641" s="21"/>
      <c r="D641" s="22"/>
      <c r="E641" s="22"/>
      <c r="F641" s="23"/>
      <c r="H641" s="5"/>
      <c r="I641" s="4"/>
      <c r="J641" s="4"/>
      <c r="K641" s="4"/>
      <c r="L641" s="32"/>
      <c r="M641" s="85"/>
      <c r="N641" s="38"/>
      <c r="O641" s="86"/>
      <c r="P641" s="86"/>
      <c r="Q641" s="86"/>
      <c r="R641" s="87"/>
      <c r="S641" s="88"/>
      <c r="T641" s="87"/>
      <c r="U641" s="89"/>
      <c r="V641" s="87"/>
      <c r="W641" s="28"/>
    </row>
    <row r="642" spans="1:23">
      <c r="A642" s="20"/>
      <c r="B642" s="21"/>
      <c r="C642" s="21"/>
      <c r="D642" s="22"/>
      <c r="E642" s="22"/>
      <c r="F642" s="23"/>
      <c r="H642" s="5"/>
      <c r="I642" s="4"/>
      <c r="J642" s="4"/>
      <c r="K642" s="4"/>
      <c r="L642" s="32"/>
      <c r="M642" s="85"/>
      <c r="N642" s="38"/>
      <c r="O642" s="86"/>
      <c r="P642" s="86"/>
      <c r="Q642" s="86"/>
      <c r="R642" s="87"/>
      <c r="S642" s="88"/>
      <c r="T642" s="87"/>
      <c r="U642" s="89"/>
      <c r="V642" s="87"/>
      <c r="W642" s="28"/>
    </row>
    <row r="643" spans="1:23">
      <c r="A643" s="20"/>
      <c r="B643" s="21"/>
      <c r="C643" s="21"/>
      <c r="D643" s="22"/>
      <c r="E643" s="22"/>
      <c r="F643" s="23"/>
      <c r="H643" s="5"/>
      <c r="I643" s="4"/>
      <c r="J643" s="4"/>
      <c r="K643" s="4"/>
      <c r="L643" s="32"/>
      <c r="M643" s="85"/>
      <c r="N643" s="38"/>
      <c r="O643" s="86"/>
      <c r="P643" s="86"/>
      <c r="Q643" s="86"/>
      <c r="R643" s="87"/>
      <c r="S643" s="88"/>
      <c r="T643" s="87"/>
      <c r="U643" s="89"/>
      <c r="V643" s="87"/>
      <c r="W643" s="28"/>
    </row>
    <row r="644" spans="1:23">
      <c r="A644" s="20"/>
      <c r="B644" s="21"/>
      <c r="C644" s="21"/>
      <c r="D644" s="22"/>
      <c r="E644" s="22"/>
      <c r="F644" s="23"/>
      <c r="H644" s="5"/>
      <c r="I644" s="4"/>
      <c r="J644" s="4"/>
      <c r="K644" s="4"/>
      <c r="L644" s="32"/>
      <c r="M644" s="85"/>
      <c r="N644" s="38"/>
      <c r="O644" s="86"/>
      <c r="P644" s="86"/>
      <c r="Q644" s="86"/>
      <c r="R644" s="87"/>
      <c r="S644" s="88"/>
      <c r="T644" s="87"/>
      <c r="U644" s="89"/>
      <c r="V644" s="87"/>
      <c r="W644" s="28"/>
    </row>
    <row r="645" spans="1:23">
      <c r="A645" s="20"/>
      <c r="B645" s="21"/>
      <c r="C645" s="21"/>
      <c r="D645" s="22"/>
      <c r="E645" s="22"/>
      <c r="F645" s="23"/>
      <c r="H645" s="5"/>
      <c r="I645" s="4"/>
      <c r="J645" s="4"/>
      <c r="K645" s="4"/>
      <c r="L645" s="32"/>
      <c r="M645" s="85"/>
      <c r="N645" s="38"/>
      <c r="O645" s="86"/>
      <c r="P645" s="86"/>
      <c r="Q645" s="86"/>
      <c r="R645" s="87"/>
      <c r="S645" s="88"/>
      <c r="T645" s="87"/>
      <c r="U645" s="89"/>
      <c r="V645" s="87"/>
      <c r="W645" s="28"/>
    </row>
    <row r="646" spans="1:23">
      <c r="A646" s="20"/>
      <c r="B646" s="21"/>
      <c r="C646" s="21"/>
      <c r="D646" s="22"/>
      <c r="E646" s="22"/>
      <c r="F646" s="23"/>
      <c r="H646" s="5"/>
      <c r="I646" s="4"/>
      <c r="J646" s="4"/>
      <c r="K646" s="4"/>
      <c r="L646" s="32"/>
      <c r="M646" s="85"/>
      <c r="N646" s="38"/>
      <c r="O646" s="86"/>
      <c r="P646" s="86"/>
      <c r="Q646" s="86"/>
      <c r="R646" s="87"/>
      <c r="S646" s="88"/>
      <c r="T646" s="87"/>
      <c r="U646" s="89"/>
      <c r="V646" s="87"/>
      <c r="W646" s="28"/>
    </row>
    <row r="647" spans="1:23">
      <c r="A647" s="20"/>
      <c r="B647" s="21"/>
      <c r="C647" s="21"/>
      <c r="D647" s="22"/>
      <c r="E647" s="22"/>
      <c r="F647" s="23"/>
      <c r="H647" s="5"/>
      <c r="I647" s="4"/>
      <c r="J647" s="4"/>
      <c r="K647" s="4"/>
      <c r="L647" s="32"/>
      <c r="M647" s="85"/>
      <c r="N647" s="38"/>
      <c r="O647" s="86"/>
      <c r="P647" s="86"/>
      <c r="Q647" s="86"/>
      <c r="R647" s="87"/>
      <c r="S647" s="88"/>
      <c r="T647" s="87"/>
      <c r="U647" s="89"/>
      <c r="V647" s="87"/>
      <c r="W647" s="28"/>
    </row>
    <row r="648" spans="1:23">
      <c r="A648" s="20"/>
      <c r="B648" s="21"/>
      <c r="C648" s="21"/>
      <c r="D648" s="22"/>
      <c r="E648" s="22"/>
      <c r="F648" s="23"/>
      <c r="H648" s="5"/>
      <c r="I648" s="4"/>
      <c r="J648" s="4"/>
      <c r="K648" s="4"/>
      <c r="L648" s="32"/>
      <c r="M648" s="85"/>
      <c r="N648" s="38"/>
      <c r="O648" s="86"/>
      <c r="P648" s="86"/>
      <c r="Q648" s="86"/>
      <c r="R648" s="87"/>
      <c r="S648" s="88"/>
      <c r="T648" s="87"/>
      <c r="U648" s="89"/>
      <c r="V648" s="87"/>
      <c r="W648" s="28"/>
    </row>
    <row r="649" spans="1:23">
      <c r="A649" s="20"/>
      <c r="B649" s="21"/>
      <c r="C649" s="21"/>
      <c r="D649" s="22"/>
      <c r="E649" s="22"/>
      <c r="F649" s="23"/>
      <c r="H649" s="5"/>
      <c r="I649" s="4"/>
      <c r="J649" s="4"/>
      <c r="K649" s="4"/>
      <c r="L649" s="32"/>
      <c r="M649" s="85"/>
      <c r="N649" s="38"/>
      <c r="O649" s="86"/>
      <c r="P649" s="86"/>
      <c r="Q649" s="86"/>
      <c r="R649" s="87"/>
      <c r="S649" s="88"/>
      <c r="T649" s="87"/>
      <c r="U649" s="89"/>
      <c r="V649" s="87"/>
      <c r="W649" s="28"/>
    </row>
    <row r="650" spans="1:23">
      <c r="A650" s="20"/>
      <c r="B650" s="21"/>
      <c r="C650" s="21"/>
      <c r="D650" s="22"/>
      <c r="E650" s="22"/>
      <c r="F650" s="23"/>
      <c r="H650" s="5"/>
      <c r="I650" s="4"/>
      <c r="J650" s="4"/>
      <c r="K650" s="4"/>
      <c r="L650" s="32"/>
      <c r="M650" s="85"/>
      <c r="N650" s="38"/>
      <c r="O650" s="86"/>
      <c r="P650" s="86"/>
      <c r="Q650" s="86"/>
      <c r="R650" s="87"/>
      <c r="S650" s="88"/>
      <c r="T650" s="87"/>
      <c r="U650" s="89"/>
      <c r="V650" s="87"/>
      <c r="W650" s="28"/>
    </row>
    <row r="651" spans="1:23">
      <c r="A651" s="20"/>
      <c r="B651" s="21"/>
      <c r="C651" s="21"/>
      <c r="D651" s="22"/>
      <c r="E651" s="22"/>
      <c r="F651" s="23"/>
      <c r="H651" s="5"/>
      <c r="I651" s="4"/>
      <c r="J651" s="4"/>
      <c r="K651" s="4"/>
      <c r="L651" s="32"/>
      <c r="M651" s="85"/>
      <c r="N651" s="38"/>
      <c r="O651" s="86"/>
      <c r="P651" s="86"/>
      <c r="Q651" s="86"/>
      <c r="R651" s="87"/>
      <c r="S651" s="88"/>
      <c r="T651" s="87"/>
      <c r="U651" s="89"/>
      <c r="V651" s="87"/>
      <c r="W651" s="28"/>
    </row>
    <row r="652" spans="1:23">
      <c r="A652" s="20"/>
      <c r="B652" s="21"/>
      <c r="C652" s="21"/>
      <c r="D652" s="22"/>
      <c r="E652" s="22"/>
      <c r="F652" s="23"/>
      <c r="H652" s="5"/>
      <c r="I652" s="4"/>
      <c r="J652" s="4"/>
      <c r="K652" s="4"/>
      <c r="L652" s="32"/>
      <c r="M652" s="85"/>
      <c r="N652" s="38"/>
      <c r="O652" s="86"/>
      <c r="P652" s="86"/>
      <c r="Q652" s="86"/>
      <c r="R652" s="87"/>
      <c r="S652" s="88"/>
      <c r="T652" s="87"/>
      <c r="U652" s="89"/>
      <c r="V652" s="87"/>
      <c r="W652" s="28"/>
    </row>
    <row r="653" spans="1:23">
      <c r="A653" s="20"/>
      <c r="B653" s="21"/>
      <c r="C653" s="21"/>
      <c r="D653" s="22"/>
      <c r="E653" s="22"/>
      <c r="F653" s="23"/>
      <c r="H653" s="5"/>
      <c r="I653" s="4"/>
      <c r="J653" s="4"/>
      <c r="K653" s="4"/>
      <c r="L653" s="32"/>
      <c r="M653" s="85"/>
      <c r="N653" s="38"/>
      <c r="O653" s="86"/>
      <c r="P653" s="86"/>
      <c r="Q653" s="86"/>
      <c r="R653" s="87"/>
      <c r="S653" s="88"/>
      <c r="T653" s="87"/>
      <c r="U653" s="89"/>
      <c r="V653" s="87"/>
      <c r="W653" s="28"/>
    </row>
    <row r="654" spans="1:23">
      <c r="A654" s="20"/>
      <c r="B654" s="21"/>
      <c r="C654" s="21"/>
      <c r="D654" s="22"/>
      <c r="E654" s="22"/>
      <c r="F654" s="23"/>
      <c r="H654" s="5"/>
      <c r="I654" s="4"/>
      <c r="J654" s="4"/>
      <c r="K654" s="4"/>
      <c r="L654" s="32"/>
      <c r="M654" s="85"/>
      <c r="N654" s="38"/>
      <c r="O654" s="86"/>
      <c r="P654" s="86"/>
      <c r="Q654" s="86"/>
      <c r="R654" s="87"/>
      <c r="S654" s="88"/>
      <c r="T654" s="87"/>
      <c r="U654" s="89"/>
      <c r="V654" s="87"/>
      <c r="W654" s="28"/>
    </row>
    <row r="655" spans="1:23">
      <c r="A655" s="20"/>
      <c r="B655" s="21"/>
      <c r="C655" s="21"/>
      <c r="D655" s="22"/>
      <c r="E655" s="22"/>
      <c r="F655" s="23"/>
      <c r="H655" s="5"/>
      <c r="I655" s="4"/>
      <c r="J655" s="4"/>
      <c r="K655" s="4"/>
      <c r="L655" s="32"/>
      <c r="M655" s="85"/>
      <c r="N655" s="38"/>
      <c r="O655" s="86"/>
      <c r="P655" s="86"/>
      <c r="Q655" s="86"/>
      <c r="R655" s="87"/>
      <c r="S655" s="88"/>
      <c r="T655" s="87"/>
      <c r="U655" s="89"/>
      <c r="V655" s="87"/>
      <c r="W655" s="28"/>
    </row>
    <row r="656" spans="1:23">
      <c r="A656" s="20"/>
      <c r="B656" s="21"/>
      <c r="C656" s="21"/>
      <c r="D656" s="22"/>
      <c r="E656" s="22"/>
      <c r="F656" s="23"/>
      <c r="H656" s="5"/>
      <c r="I656" s="4"/>
      <c r="J656" s="4"/>
      <c r="K656" s="4"/>
      <c r="L656" s="32"/>
      <c r="M656" s="85"/>
      <c r="N656" s="38"/>
      <c r="O656" s="86"/>
      <c r="P656" s="86"/>
      <c r="Q656" s="86"/>
      <c r="R656" s="87"/>
      <c r="S656" s="88"/>
      <c r="T656" s="87"/>
      <c r="U656" s="89"/>
      <c r="V656" s="87"/>
      <c r="W656" s="28"/>
    </row>
    <row r="657" spans="1:23">
      <c r="A657" s="20"/>
      <c r="B657" s="21"/>
      <c r="C657" s="21"/>
      <c r="D657" s="22"/>
      <c r="E657" s="22"/>
      <c r="F657" s="23"/>
      <c r="H657" s="5"/>
      <c r="I657" s="4"/>
      <c r="J657" s="4"/>
      <c r="K657" s="4"/>
      <c r="L657" s="32"/>
      <c r="M657" s="85"/>
      <c r="N657" s="38"/>
      <c r="O657" s="86"/>
      <c r="P657" s="86"/>
      <c r="Q657" s="86"/>
      <c r="R657" s="87"/>
      <c r="S657" s="88"/>
      <c r="T657" s="87"/>
      <c r="U657" s="89"/>
      <c r="V657" s="87"/>
      <c r="W657" s="28"/>
    </row>
    <row r="658" spans="1:23">
      <c r="A658" s="20"/>
      <c r="B658" s="21"/>
      <c r="C658" s="21"/>
      <c r="D658" s="22"/>
      <c r="E658" s="22"/>
      <c r="F658" s="23"/>
      <c r="H658" s="5"/>
      <c r="I658" s="4"/>
      <c r="J658" s="4"/>
      <c r="K658" s="4"/>
      <c r="L658" s="32"/>
      <c r="M658" s="85"/>
      <c r="N658" s="38"/>
      <c r="O658" s="86"/>
      <c r="P658" s="86"/>
      <c r="Q658" s="86"/>
      <c r="R658" s="87"/>
      <c r="S658" s="88"/>
      <c r="T658" s="87"/>
      <c r="U658" s="89"/>
      <c r="V658" s="87"/>
      <c r="W658" s="28"/>
    </row>
    <row r="659" spans="1:23">
      <c r="A659" s="20"/>
      <c r="B659" s="21"/>
      <c r="C659" s="21"/>
      <c r="D659" s="22"/>
      <c r="E659" s="22"/>
      <c r="F659" s="23"/>
      <c r="H659" s="5"/>
      <c r="I659" s="4"/>
      <c r="J659" s="4"/>
      <c r="K659" s="4"/>
      <c r="L659" s="32"/>
      <c r="M659" s="85"/>
      <c r="N659" s="38"/>
      <c r="O659" s="86"/>
      <c r="P659" s="86"/>
      <c r="Q659" s="86"/>
      <c r="R659" s="87"/>
      <c r="S659" s="88"/>
      <c r="T659" s="87"/>
      <c r="U659" s="89"/>
      <c r="V659" s="87"/>
      <c r="W659" s="28"/>
    </row>
    <row r="660" spans="1:23">
      <c r="A660" s="20"/>
      <c r="B660" s="21"/>
      <c r="C660" s="21"/>
      <c r="D660" s="22"/>
      <c r="E660" s="22"/>
      <c r="F660" s="23"/>
      <c r="H660" s="5"/>
      <c r="I660" s="4"/>
      <c r="J660" s="4"/>
      <c r="K660" s="4"/>
      <c r="L660" s="32"/>
      <c r="M660" s="85"/>
      <c r="N660" s="38"/>
      <c r="O660" s="86"/>
      <c r="P660" s="86"/>
      <c r="Q660" s="86"/>
      <c r="R660" s="87"/>
      <c r="S660" s="88"/>
      <c r="T660" s="87"/>
      <c r="U660" s="89"/>
      <c r="V660" s="87"/>
      <c r="W660" s="28"/>
    </row>
    <row r="661" spans="1:23">
      <c r="A661" s="20"/>
      <c r="B661" s="21"/>
      <c r="C661" s="21"/>
      <c r="D661" s="22"/>
      <c r="E661" s="22"/>
      <c r="F661" s="23"/>
      <c r="H661" s="5"/>
      <c r="I661" s="4"/>
      <c r="J661" s="4"/>
      <c r="K661" s="4"/>
      <c r="L661" s="32"/>
      <c r="M661" s="85"/>
      <c r="N661" s="38"/>
      <c r="O661" s="86"/>
      <c r="P661" s="86"/>
      <c r="Q661" s="86"/>
      <c r="R661" s="87"/>
      <c r="S661" s="88"/>
      <c r="T661" s="87"/>
      <c r="U661" s="89"/>
      <c r="V661" s="87"/>
      <c r="W661" s="28"/>
    </row>
    <row r="662" spans="1:23">
      <c r="A662" s="20"/>
      <c r="B662" s="21"/>
      <c r="C662" s="21"/>
      <c r="D662" s="22"/>
      <c r="E662" s="22"/>
      <c r="F662" s="23"/>
      <c r="H662" s="5"/>
      <c r="I662" s="4"/>
      <c r="J662" s="4"/>
      <c r="K662" s="4"/>
      <c r="L662" s="32"/>
      <c r="M662" s="85"/>
      <c r="N662" s="38"/>
      <c r="O662" s="86"/>
      <c r="P662" s="86"/>
      <c r="Q662" s="86"/>
      <c r="R662" s="87"/>
      <c r="S662" s="88"/>
      <c r="T662" s="87"/>
      <c r="U662" s="89"/>
      <c r="V662" s="87"/>
      <c r="W662" s="28"/>
    </row>
    <row r="663" spans="1:23">
      <c r="A663" s="20"/>
      <c r="B663" s="21"/>
      <c r="C663" s="21"/>
      <c r="D663" s="22"/>
      <c r="E663" s="22"/>
      <c r="F663" s="23"/>
      <c r="H663" s="5"/>
      <c r="I663" s="4"/>
      <c r="J663" s="4"/>
      <c r="K663" s="4"/>
      <c r="L663" s="32"/>
      <c r="M663" s="85"/>
      <c r="N663" s="38"/>
      <c r="O663" s="86"/>
      <c r="P663" s="86"/>
      <c r="Q663" s="86"/>
      <c r="R663" s="87"/>
      <c r="S663" s="88"/>
      <c r="T663" s="87"/>
      <c r="U663" s="89"/>
      <c r="V663" s="87"/>
      <c r="W663" s="28"/>
    </row>
    <row r="664" spans="1:23">
      <c r="A664" s="20"/>
      <c r="B664" s="21"/>
      <c r="C664" s="21"/>
      <c r="D664" s="22"/>
      <c r="E664" s="22"/>
      <c r="F664" s="23"/>
      <c r="H664" s="5"/>
      <c r="I664" s="4"/>
      <c r="J664" s="4"/>
      <c r="K664" s="4"/>
      <c r="L664" s="32"/>
      <c r="M664" s="85"/>
      <c r="N664" s="38"/>
      <c r="O664" s="86"/>
      <c r="P664" s="86"/>
      <c r="Q664" s="86"/>
      <c r="R664" s="87"/>
      <c r="S664" s="88"/>
      <c r="T664" s="87"/>
      <c r="U664" s="89"/>
      <c r="V664" s="87"/>
      <c r="W664" s="28"/>
    </row>
    <row r="665" spans="1:23">
      <c r="A665" s="20"/>
      <c r="B665" s="21"/>
      <c r="C665" s="21"/>
      <c r="D665" s="22"/>
      <c r="E665" s="22"/>
      <c r="F665" s="23"/>
      <c r="H665" s="5"/>
      <c r="I665" s="4"/>
      <c r="J665" s="4"/>
      <c r="K665" s="4"/>
      <c r="L665" s="32"/>
      <c r="M665" s="85"/>
      <c r="N665" s="38"/>
      <c r="O665" s="86"/>
      <c r="P665" s="86"/>
      <c r="Q665" s="86"/>
      <c r="R665" s="87"/>
      <c r="S665" s="88"/>
      <c r="T665" s="87"/>
      <c r="U665" s="89"/>
      <c r="V665" s="87"/>
      <c r="W665" s="28"/>
    </row>
    <row r="666" spans="1:23">
      <c r="A666" s="20"/>
      <c r="B666" s="21"/>
      <c r="C666" s="21"/>
      <c r="D666" s="22"/>
      <c r="E666" s="22"/>
      <c r="F666" s="23"/>
      <c r="H666" s="5"/>
      <c r="I666" s="4"/>
      <c r="J666" s="4"/>
      <c r="K666" s="4"/>
      <c r="L666" s="32"/>
      <c r="M666" s="85"/>
      <c r="N666" s="38"/>
      <c r="O666" s="86"/>
      <c r="P666" s="86"/>
      <c r="Q666" s="86"/>
      <c r="R666" s="87"/>
      <c r="S666" s="88"/>
      <c r="T666" s="87"/>
      <c r="U666" s="89"/>
      <c r="V666" s="87"/>
      <c r="W666" s="28"/>
    </row>
    <row r="667" spans="1:23">
      <c r="A667" s="20"/>
      <c r="B667" s="21"/>
      <c r="C667" s="21"/>
      <c r="D667" s="22"/>
      <c r="E667" s="22"/>
      <c r="F667" s="23"/>
      <c r="H667" s="5"/>
      <c r="I667" s="4"/>
      <c r="J667" s="4"/>
      <c r="K667" s="4"/>
      <c r="L667" s="32"/>
      <c r="M667" s="85"/>
      <c r="N667" s="38"/>
      <c r="O667" s="86"/>
      <c r="P667" s="86"/>
      <c r="Q667" s="86"/>
      <c r="R667" s="87"/>
      <c r="S667" s="88"/>
      <c r="T667" s="87"/>
      <c r="U667" s="89"/>
      <c r="V667" s="87"/>
      <c r="W667" s="28"/>
    </row>
    <row r="668" spans="1:23">
      <c r="A668" s="20"/>
      <c r="B668" s="21"/>
      <c r="C668" s="21"/>
      <c r="D668" s="22"/>
      <c r="E668" s="22"/>
      <c r="F668" s="23"/>
      <c r="H668" s="5"/>
      <c r="I668" s="4"/>
      <c r="J668" s="4"/>
      <c r="K668" s="4"/>
      <c r="L668" s="32"/>
      <c r="M668" s="85"/>
      <c r="N668" s="38"/>
      <c r="O668" s="86"/>
      <c r="P668" s="86"/>
      <c r="Q668" s="86"/>
      <c r="R668" s="87"/>
      <c r="S668" s="88"/>
      <c r="T668" s="87"/>
      <c r="U668" s="89"/>
      <c r="V668" s="87"/>
      <c r="W668" s="28"/>
    </row>
    <row r="669" spans="1:23">
      <c r="A669" s="20"/>
      <c r="B669" s="21"/>
      <c r="C669" s="21"/>
      <c r="D669" s="22"/>
      <c r="E669" s="22"/>
      <c r="F669" s="23"/>
      <c r="H669" s="5"/>
      <c r="I669" s="4"/>
      <c r="J669" s="4"/>
      <c r="K669" s="4"/>
      <c r="L669" s="32"/>
      <c r="M669" s="85"/>
      <c r="N669" s="38"/>
      <c r="O669" s="86"/>
      <c r="P669" s="86"/>
      <c r="Q669" s="86"/>
      <c r="R669" s="87"/>
      <c r="S669" s="88"/>
      <c r="T669" s="87"/>
      <c r="U669" s="89"/>
      <c r="V669" s="87"/>
      <c r="W669" s="28"/>
    </row>
    <row r="670" spans="1:23">
      <c r="A670" s="20"/>
      <c r="B670" s="21"/>
      <c r="C670" s="21"/>
      <c r="D670" s="22"/>
      <c r="E670" s="22"/>
      <c r="F670" s="23"/>
      <c r="H670" s="5"/>
      <c r="I670" s="4"/>
      <c r="J670" s="4"/>
      <c r="K670" s="4"/>
      <c r="L670" s="32"/>
      <c r="M670" s="85"/>
      <c r="N670" s="38"/>
      <c r="O670" s="86"/>
      <c r="P670" s="86"/>
      <c r="Q670" s="86"/>
      <c r="R670" s="87"/>
      <c r="S670" s="88"/>
      <c r="T670" s="87"/>
      <c r="U670" s="89"/>
      <c r="V670" s="87"/>
      <c r="W670" s="28"/>
    </row>
    <row r="671" spans="1:23">
      <c r="A671" s="20"/>
      <c r="B671" s="21"/>
      <c r="C671" s="21"/>
      <c r="D671" s="22"/>
      <c r="E671" s="22"/>
      <c r="F671" s="23"/>
      <c r="H671" s="5"/>
      <c r="I671" s="4"/>
      <c r="J671" s="4"/>
      <c r="K671" s="4"/>
      <c r="L671" s="32"/>
      <c r="M671" s="85"/>
      <c r="N671" s="38"/>
      <c r="O671" s="86"/>
      <c r="P671" s="86"/>
      <c r="Q671" s="86"/>
      <c r="R671" s="87"/>
      <c r="S671" s="88"/>
      <c r="T671" s="87"/>
      <c r="U671" s="89"/>
      <c r="V671" s="87"/>
      <c r="W671" s="28"/>
    </row>
    <row r="672" spans="1:23">
      <c r="A672" s="20"/>
      <c r="B672" s="21"/>
      <c r="C672" s="21"/>
      <c r="D672" s="22"/>
      <c r="E672" s="22"/>
      <c r="F672" s="23"/>
      <c r="H672" s="5"/>
      <c r="I672" s="4"/>
      <c r="J672" s="4"/>
      <c r="K672" s="4"/>
      <c r="L672" s="32"/>
      <c r="M672" s="85"/>
      <c r="N672" s="38"/>
      <c r="O672" s="86"/>
      <c r="P672" s="86"/>
      <c r="Q672" s="86"/>
      <c r="R672" s="87"/>
      <c r="S672" s="88"/>
      <c r="T672" s="87"/>
      <c r="U672" s="89"/>
      <c r="V672" s="87"/>
      <c r="W672" s="28"/>
    </row>
    <row r="673" spans="1:23">
      <c r="A673" s="20"/>
      <c r="B673" s="21"/>
      <c r="C673" s="21"/>
      <c r="D673" s="22"/>
      <c r="E673" s="22"/>
      <c r="F673" s="23"/>
      <c r="H673" s="5"/>
      <c r="I673" s="4"/>
      <c r="J673" s="4"/>
      <c r="K673" s="4"/>
      <c r="L673" s="32"/>
      <c r="M673" s="85"/>
      <c r="N673" s="38"/>
      <c r="O673" s="86"/>
      <c r="P673" s="86"/>
      <c r="Q673" s="86"/>
      <c r="R673" s="87"/>
      <c r="S673" s="88"/>
      <c r="T673" s="87"/>
      <c r="U673" s="89"/>
      <c r="V673" s="87"/>
      <c r="W673" s="28"/>
    </row>
    <row r="674" spans="1:23">
      <c r="A674" s="20"/>
      <c r="B674" s="21"/>
      <c r="C674" s="21"/>
      <c r="D674" s="22"/>
      <c r="E674" s="22"/>
      <c r="F674" s="23"/>
      <c r="H674" s="5"/>
      <c r="I674" s="4"/>
      <c r="J674" s="4"/>
      <c r="K674" s="4"/>
      <c r="L674" s="32"/>
      <c r="M674" s="85"/>
      <c r="N674" s="38"/>
      <c r="O674" s="86"/>
      <c r="P674" s="86"/>
      <c r="Q674" s="86"/>
      <c r="R674" s="87"/>
      <c r="S674" s="88"/>
      <c r="T674" s="87"/>
      <c r="U674" s="89"/>
      <c r="V674" s="87"/>
      <c r="W674" s="28"/>
    </row>
    <row r="675" spans="1:23">
      <c r="A675" s="20"/>
      <c r="B675" s="21"/>
      <c r="C675" s="21"/>
      <c r="D675" s="22"/>
      <c r="E675" s="22"/>
      <c r="F675" s="23"/>
      <c r="H675" s="5"/>
      <c r="I675" s="4"/>
      <c r="J675" s="4"/>
      <c r="K675" s="4"/>
      <c r="L675" s="32"/>
      <c r="M675" s="85"/>
      <c r="N675" s="38"/>
      <c r="O675" s="86"/>
      <c r="P675" s="86"/>
      <c r="Q675" s="86"/>
      <c r="R675" s="87"/>
      <c r="S675" s="88"/>
      <c r="T675" s="87"/>
      <c r="U675" s="89"/>
      <c r="V675" s="87"/>
      <c r="W675" s="28"/>
    </row>
    <row r="676" spans="1:23">
      <c r="A676" s="20"/>
      <c r="B676" s="21"/>
      <c r="C676" s="21"/>
      <c r="D676" s="22"/>
      <c r="E676" s="22"/>
      <c r="F676" s="23"/>
      <c r="H676" s="5"/>
      <c r="I676" s="4"/>
      <c r="J676" s="4"/>
      <c r="K676" s="4"/>
      <c r="L676" s="32"/>
      <c r="M676" s="85"/>
      <c r="N676" s="38"/>
      <c r="O676" s="86"/>
      <c r="P676" s="86"/>
      <c r="Q676" s="86"/>
      <c r="R676" s="87"/>
      <c r="S676" s="88"/>
      <c r="T676" s="87"/>
      <c r="U676" s="89"/>
      <c r="V676" s="87"/>
      <c r="W676" s="28"/>
    </row>
    <row r="677" spans="1:23">
      <c r="A677" s="20"/>
      <c r="B677" s="21"/>
      <c r="C677" s="21"/>
      <c r="D677" s="22"/>
      <c r="E677" s="22"/>
      <c r="F677" s="23"/>
      <c r="H677" s="5"/>
      <c r="I677" s="4"/>
      <c r="J677" s="4"/>
      <c r="K677" s="4"/>
      <c r="L677" s="32"/>
      <c r="M677" s="85"/>
      <c r="N677" s="38"/>
      <c r="O677" s="86"/>
      <c r="P677" s="86"/>
      <c r="Q677" s="86"/>
      <c r="R677" s="87"/>
      <c r="S677" s="88"/>
      <c r="T677" s="87"/>
      <c r="U677" s="89"/>
      <c r="V677" s="87"/>
      <c r="W677" s="28"/>
    </row>
    <row r="678" spans="1:23">
      <c r="A678" s="20"/>
      <c r="B678" s="21"/>
      <c r="C678" s="21"/>
      <c r="D678" s="22"/>
      <c r="E678" s="22"/>
      <c r="F678" s="23"/>
      <c r="H678" s="5"/>
      <c r="I678" s="4"/>
      <c r="J678" s="4"/>
      <c r="K678" s="4"/>
      <c r="L678" s="32"/>
      <c r="M678" s="85"/>
      <c r="N678" s="38"/>
      <c r="O678" s="86"/>
      <c r="P678" s="86"/>
      <c r="Q678" s="86"/>
      <c r="R678" s="87"/>
      <c r="S678" s="88"/>
      <c r="T678" s="87"/>
      <c r="U678" s="89"/>
      <c r="V678" s="87"/>
      <c r="W678" s="28"/>
    </row>
    <row r="679" spans="1:23">
      <c r="A679" s="15"/>
      <c r="B679" s="16"/>
      <c r="C679" s="15"/>
      <c r="D679" s="18"/>
      <c r="E679" s="18"/>
      <c r="F679" s="19"/>
      <c r="H679" s="5"/>
      <c r="I679" s="4"/>
      <c r="J679" s="4"/>
      <c r="K679" s="4"/>
      <c r="L679" s="32"/>
      <c r="M679" s="85"/>
      <c r="N679" s="38"/>
      <c r="O679" s="86"/>
      <c r="P679" s="86"/>
      <c r="Q679" s="86"/>
      <c r="R679" s="87"/>
      <c r="S679" s="88"/>
      <c r="T679" s="87"/>
      <c r="U679" s="89"/>
      <c r="V679" s="87"/>
      <c r="W679" s="28"/>
    </row>
    <row r="680" spans="1:23">
      <c r="A680" s="15"/>
      <c r="B680" s="15"/>
      <c r="C680" s="15"/>
      <c r="D680" s="18"/>
      <c r="E680" s="18"/>
      <c r="F680" s="19"/>
      <c r="H680" s="5"/>
      <c r="I680" s="4"/>
      <c r="J680" s="4"/>
      <c r="K680" s="4"/>
      <c r="L680" s="32"/>
      <c r="M680" s="85"/>
      <c r="N680" s="38"/>
      <c r="O680" s="86"/>
      <c r="P680" s="86"/>
      <c r="Q680" s="86"/>
      <c r="R680" s="87"/>
      <c r="S680" s="88"/>
      <c r="T680" s="87"/>
      <c r="U680" s="89"/>
      <c r="V680" s="87"/>
      <c r="W680" s="28"/>
    </row>
    <row r="681" spans="1:23">
      <c r="A681" s="20"/>
      <c r="B681" s="21"/>
      <c r="C681" s="21"/>
      <c r="D681" s="22"/>
      <c r="E681" s="22"/>
      <c r="F681" s="23"/>
      <c r="H681" s="5"/>
      <c r="I681" s="4"/>
      <c r="J681" s="4"/>
      <c r="K681" s="4"/>
      <c r="L681" s="32"/>
      <c r="M681" s="85"/>
      <c r="N681" s="38"/>
      <c r="O681" s="86"/>
      <c r="P681" s="86"/>
      <c r="Q681" s="86"/>
      <c r="R681" s="87"/>
      <c r="S681" s="88"/>
      <c r="T681" s="87"/>
      <c r="U681" s="89"/>
      <c r="V681" s="87"/>
      <c r="W681" s="28"/>
    </row>
    <row r="682" spans="1:23">
      <c r="A682" s="20"/>
      <c r="B682" s="21"/>
      <c r="C682" s="21"/>
      <c r="D682" s="22"/>
      <c r="E682" s="22"/>
      <c r="F682" s="23"/>
      <c r="H682" s="5"/>
      <c r="I682" s="4"/>
      <c r="J682" s="4"/>
      <c r="K682" s="4"/>
      <c r="L682" s="32"/>
      <c r="M682" s="85"/>
      <c r="N682" s="38"/>
      <c r="O682" s="86"/>
      <c r="P682" s="86"/>
      <c r="Q682" s="86"/>
      <c r="R682" s="87"/>
      <c r="S682" s="88"/>
      <c r="T682" s="87"/>
      <c r="U682" s="89"/>
      <c r="V682" s="87"/>
      <c r="W682" s="28"/>
    </row>
    <row r="683" spans="1:23">
      <c r="A683" s="20"/>
      <c r="B683" s="21"/>
      <c r="C683" s="21"/>
      <c r="D683" s="22"/>
      <c r="E683" s="22"/>
      <c r="F683" s="23"/>
      <c r="H683" s="5"/>
      <c r="I683" s="4"/>
      <c r="J683" s="4"/>
      <c r="K683" s="4"/>
      <c r="L683" s="32"/>
      <c r="M683" s="85"/>
      <c r="N683" s="38"/>
      <c r="O683" s="86"/>
      <c r="P683" s="86"/>
      <c r="Q683" s="86"/>
      <c r="R683" s="87"/>
      <c r="S683" s="88"/>
      <c r="T683" s="87"/>
      <c r="U683" s="89"/>
      <c r="V683" s="87"/>
      <c r="W683" s="28"/>
    </row>
    <row r="684" spans="1:23">
      <c r="A684" s="20"/>
      <c r="B684" s="21"/>
      <c r="C684" s="21"/>
      <c r="D684" s="22"/>
      <c r="E684" s="22"/>
      <c r="F684" s="23"/>
      <c r="H684" s="5"/>
      <c r="I684" s="4"/>
      <c r="J684" s="4"/>
      <c r="K684" s="4"/>
      <c r="L684" s="32"/>
      <c r="M684" s="85"/>
      <c r="N684" s="38"/>
      <c r="O684" s="86"/>
      <c r="P684" s="86"/>
      <c r="Q684" s="86"/>
      <c r="R684" s="87"/>
      <c r="S684" s="88"/>
      <c r="T684" s="87"/>
      <c r="U684" s="89"/>
      <c r="V684" s="87"/>
      <c r="W684" s="28"/>
    </row>
    <row r="685" spans="1:23">
      <c r="A685" s="20"/>
      <c r="B685" s="21"/>
      <c r="C685" s="21"/>
      <c r="D685" s="22"/>
      <c r="E685" s="22"/>
      <c r="F685" s="23"/>
      <c r="H685" s="5"/>
      <c r="I685" s="4"/>
      <c r="J685" s="4"/>
      <c r="K685" s="4"/>
      <c r="L685" s="32"/>
      <c r="M685" s="85"/>
      <c r="N685" s="38"/>
      <c r="O685" s="86"/>
      <c r="P685" s="86"/>
      <c r="Q685" s="86"/>
      <c r="R685" s="87"/>
      <c r="S685" s="88"/>
      <c r="T685" s="87"/>
      <c r="U685" s="89"/>
      <c r="V685" s="87"/>
      <c r="W685" s="28"/>
    </row>
    <row r="686" spans="1:23">
      <c r="A686" s="20"/>
      <c r="B686" s="21"/>
      <c r="C686" s="21"/>
      <c r="D686" s="22"/>
      <c r="E686" s="22"/>
      <c r="F686" s="23"/>
      <c r="H686" s="5"/>
      <c r="I686" s="4"/>
      <c r="J686" s="4"/>
      <c r="K686" s="4"/>
      <c r="L686" s="32"/>
      <c r="M686" s="85"/>
      <c r="N686" s="38"/>
      <c r="O686" s="86"/>
      <c r="P686" s="86"/>
      <c r="Q686" s="86"/>
      <c r="R686" s="87"/>
      <c r="S686" s="88"/>
      <c r="T686" s="87"/>
      <c r="U686" s="89"/>
      <c r="V686" s="87"/>
      <c r="W686" s="28"/>
    </row>
    <row r="687" spans="1:23">
      <c r="A687" s="20"/>
      <c r="B687" s="21"/>
      <c r="C687" s="21"/>
      <c r="D687" s="22"/>
      <c r="E687" s="22"/>
      <c r="F687" s="23"/>
      <c r="H687" s="5"/>
      <c r="I687" s="4"/>
      <c r="J687" s="4"/>
      <c r="K687" s="4"/>
      <c r="L687" s="32"/>
      <c r="M687" s="85"/>
      <c r="N687" s="38"/>
      <c r="O687" s="86"/>
      <c r="P687" s="86"/>
      <c r="Q687" s="86"/>
      <c r="R687" s="87"/>
      <c r="S687" s="88"/>
      <c r="T687" s="87"/>
      <c r="U687" s="89"/>
      <c r="V687" s="87"/>
      <c r="W687" s="28"/>
    </row>
    <row r="688" spans="1:23">
      <c r="A688" s="20"/>
      <c r="B688" s="21"/>
      <c r="C688" s="21"/>
      <c r="D688" s="22"/>
      <c r="E688" s="22"/>
      <c r="F688" s="23"/>
      <c r="H688" s="5"/>
      <c r="I688" s="4"/>
      <c r="J688" s="4"/>
      <c r="K688" s="4"/>
      <c r="L688" s="32"/>
      <c r="M688" s="85"/>
      <c r="N688" s="38"/>
      <c r="O688" s="86"/>
      <c r="P688" s="86"/>
      <c r="Q688" s="86"/>
      <c r="R688" s="87"/>
      <c r="S688" s="88"/>
      <c r="T688" s="87"/>
      <c r="U688" s="89"/>
      <c r="V688" s="87"/>
      <c r="W688" s="28"/>
    </row>
    <row r="689" spans="1:23">
      <c r="A689" s="20"/>
      <c r="B689" s="21"/>
      <c r="C689" s="21"/>
      <c r="D689" s="22"/>
      <c r="E689" s="22"/>
      <c r="F689" s="23"/>
      <c r="H689" s="5"/>
      <c r="I689" s="4"/>
      <c r="J689" s="4"/>
      <c r="K689" s="4"/>
      <c r="L689" s="32"/>
      <c r="M689" s="85"/>
      <c r="N689" s="38"/>
      <c r="O689" s="86"/>
      <c r="P689" s="86"/>
      <c r="Q689" s="86"/>
      <c r="R689" s="87"/>
      <c r="S689" s="88"/>
      <c r="T689" s="87"/>
      <c r="U689" s="89"/>
      <c r="V689" s="87"/>
      <c r="W689" s="28"/>
    </row>
    <row r="690" spans="1:23">
      <c r="A690" s="20"/>
      <c r="B690" s="21"/>
      <c r="C690" s="21"/>
      <c r="D690" s="22"/>
      <c r="E690" s="22"/>
      <c r="F690" s="23"/>
      <c r="H690" s="5"/>
      <c r="I690" s="4"/>
      <c r="J690" s="4"/>
      <c r="K690" s="4"/>
      <c r="L690" s="32"/>
      <c r="M690" s="85"/>
      <c r="N690" s="38"/>
      <c r="O690" s="86"/>
      <c r="P690" s="86"/>
      <c r="Q690" s="86"/>
      <c r="R690" s="87"/>
      <c r="S690" s="88"/>
      <c r="T690" s="87"/>
      <c r="U690" s="89"/>
      <c r="V690" s="87"/>
      <c r="W690" s="28"/>
    </row>
    <row r="691" spans="1:23">
      <c r="A691" s="20"/>
      <c r="B691" s="21"/>
      <c r="C691" s="21"/>
      <c r="D691" s="22"/>
      <c r="E691" s="22"/>
      <c r="F691" s="23"/>
      <c r="H691" s="5"/>
      <c r="I691" s="4"/>
      <c r="J691" s="4"/>
      <c r="K691" s="4"/>
      <c r="L691" s="32"/>
      <c r="M691" s="85"/>
      <c r="N691" s="38"/>
      <c r="O691" s="86"/>
      <c r="P691" s="86"/>
      <c r="Q691" s="86"/>
      <c r="R691" s="87"/>
      <c r="S691" s="88"/>
      <c r="T691" s="87"/>
      <c r="U691" s="89"/>
      <c r="V691" s="87"/>
      <c r="W691" s="28"/>
    </row>
    <row r="692" spans="1:23">
      <c r="A692" s="20"/>
      <c r="B692" s="21"/>
      <c r="C692" s="21"/>
      <c r="D692" s="22"/>
      <c r="E692" s="22"/>
      <c r="F692" s="23"/>
      <c r="H692" s="5"/>
      <c r="I692" s="4"/>
      <c r="J692" s="4"/>
      <c r="K692" s="4"/>
      <c r="L692" s="32"/>
      <c r="M692" s="85"/>
      <c r="N692" s="38"/>
      <c r="O692" s="86"/>
      <c r="P692" s="86"/>
      <c r="Q692" s="86"/>
      <c r="R692" s="87"/>
      <c r="S692" s="88"/>
      <c r="T692" s="87"/>
      <c r="U692" s="89"/>
      <c r="V692" s="87"/>
      <c r="W692" s="28"/>
    </row>
    <row r="693" spans="1:23">
      <c r="A693" s="20"/>
      <c r="B693" s="21"/>
      <c r="C693" s="21"/>
      <c r="D693" s="22"/>
      <c r="E693" s="22"/>
      <c r="F693" s="23"/>
      <c r="H693" s="5"/>
      <c r="I693" s="4"/>
      <c r="J693" s="4"/>
      <c r="K693" s="4"/>
      <c r="L693" s="32"/>
      <c r="M693" s="85"/>
      <c r="N693" s="38"/>
      <c r="O693" s="86"/>
      <c r="P693" s="86"/>
      <c r="Q693" s="86"/>
      <c r="R693" s="87"/>
      <c r="S693" s="88"/>
      <c r="T693" s="87"/>
      <c r="U693" s="89"/>
      <c r="V693" s="87"/>
      <c r="W693" s="28"/>
    </row>
    <row r="694" spans="1:23">
      <c r="A694" s="20"/>
      <c r="B694" s="21"/>
      <c r="C694" s="21"/>
      <c r="D694" s="22"/>
      <c r="E694" s="22"/>
      <c r="F694" s="23"/>
      <c r="H694" s="5"/>
      <c r="I694" s="4"/>
      <c r="J694" s="4"/>
      <c r="K694" s="4"/>
      <c r="L694" s="32"/>
      <c r="M694" s="85"/>
      <c r="N694" s="38"/>
      <c r="O694" s="86"/>
      <c r="P694" s="86"/>
      <c r="Q694" s="86"/>
      <c r="R694" s="87"/>
      <c r="S694" s="88"/>
      <c r="T694" s="87"/>
      <c r="U694" s="89"/>
      <c r="V694" s="87"/>
      <c r="W694" s="28"/>
    </row>
    <row r="695" spans="1:23">
      <c r="A695" s="20"/>
      <c r="B695" s="21"/>
      <c r="C695" s="21"/>
      <c r="D695" s="22"/>
      <c r="E695" s="22"/>
      <c r="F695" s="23"/>
      <c r="H695" s="5"/>
      <c r="I695" s="4"/>
      <c r="J695" s="4"/>
      <c r="K695" s="4"/>
      <c r="L695" s="32"/>
      <c r="M695" s="85"/>
      <c r="N695" s="38"/>
      <c r="O695" s="86"/>
      <c r="P695" s="86"/>
      <c r="Q695" s="86"/>
      <c r="R695" s="87"/>
      <c r="S695" s="88"/>
      <c r="T695" s="87"/>
      <c r="U695" s="89"/>
      <c r="V695" s="87"/>
      <c r="W695" s="28"/>
    </row>
    <row r="696" spans="1:23">
      <c r="A696" s="20"/>
      <c r="B696" s="21"/>
      <c r="C696" s="21"/>
      <c r="D696" s="22"/>
      <c r="E696" s="22"/>
      <c r="F696" s="23"/>
      <c r="H696" s="5"/>
      <c r="I696" s="4"/>
      <c r="J696" s="4"/>
      <c r="K696" s="4"/>
      <c r="L696" s="32"/>
      <c r="M696" s="85"/>
      <c r="N696" s="38"/>
      <c r="O696" s="86"/>
      <c r="P696" s="86"/>
      <c r="Q696" s="86"/>
      <c r="R696" s="87"/>
      <c r="S696" s="88"/>
      <c r="T696" s="87"/>
      <c r="U696" s="89"/>
      <c r="V696" s="87"/>
      <c r="W696" s="28"/>
    </row>
    <row r="697" spans="1:23">
      <c r="A697" s="20"/>
      <c r="B697" s="21"/>
      <c r="C697" s="21"/>
      <c r="D697" s="22"/>
      <c r="E697" s="22"/>
      <c r="F697" s="23"/>
      <c r="H697" s="5"/>
      <c r="I697" s="4"/>
      <c r="J697" s="4"/>
      <c r="K697" s="4"/>
      <c r="L697" s="32"/>
      <c r="M697" s="85"/>
      <c r="N697" s="38"/>
      <c r="O697" s="86"/>
      <c r="P697" s="86"/>
      <c r="Q697" s="86"/>
      <c r="R697" s="87"/>
      <c r="S697" s="88"/>
      <c r="T697" s="87"/>
      <c r="U697" s="89"/>
      <c r="V697" s="87"/>
      <c r="W697" s="28"/>
    </row>
    <row r="698" spans="1:23">
      <c r="A698" s="20"/>
      <c r="B698" s="21"/>
      <c r="C698" s="21"/>
      <c r="D698" s="22"/>
      <c r="E698" s="22"/>
      <c r="F698" s="23"/>
      <c r="H698" s="5"/>
      <c r="I698" s="4"/>
      <c r="J698" s="4"/>
      <c r="K698" s="4"/>
      <c r="L698" s="32"/>
      <c r="M698" s="85"/>
      <c r="N698" s="38"/>
      <c r="O698" s="86"/>
      <c r="P698" s="86"/>
      <c r="Q698" s="86"/>
      <c r="R698" s="87"/>
      <c r="S698" s="88"/>
      <c r="T698" s="87"/>
      <c r="U698" s="89"/>
      <c r="V698" s="87"/>
      <c r="W698" s="28"/>
    </row>
    <row r="699" spans="1:23">
      <c r="A699" s="20"/>
      <c r="B699" s="21"/>
      <c r="C699" s="21"/>
      <c r="D699" s="22"/>
      <c r="E699" s="22"/>
      <c r="F699" s="23"/>
      <c r="H699" s="5"/>
      <c r="I699" s="4"/>
      <c r="J699" s="4"/>
      <c r="K699" s="4"/>
      <c r="L699" s="32"/>
      <c r="M699" s="85"/>
      <c r="N699" s="38"/>
      <c r="O699" s="86"/>
      <c r="P699" s="86"/>
      <c r="Q699" s="86"/>
      <c r="R699" s="87"/>
      <c r="S699" s="88"/>
      <c r="T699" s="87"/>
      <c r="U699" s="89"/>
      <c r="V699" s="87"/>
      <c r="W699" s="28"/>
    </row>
    <row r="700" spans="1:23">
      <c r="A700" s="20"/>
      <c r="B700" s="21"/>
      <c r="C700" s="21"/>
      <c r="D700" s="22"/>
      <c r="E700" s="22"/>
      <c r="F700" s="23"/>
      <c r="H700" s="5"/>
      <c r="I700" s="4"/>
      <c r="J700" s="4"/>
      <c r="K700" s="4"/>
      <c r="L700" s="32"/>
      <c r="M700" s="85"/>
      <c r="N700" s="38"/>
      <c r="O700" s="86"/>
      <c r="P700" s="86"/>
      <c r="Q700" s="86"/>
      <c r="R700" s="87"/>
      <c r="S700" s="88"/>
      <c r="T700" s="87"/>
      <c r="U700" s="89"/>
      <c r="V700" s="87"/>
      <c r="W700" s="28"/>
    </row>
    <row r="701" spans="1:23">
      <c r="A701" s="20"/>
      <c r="B701" s="21"/>
      <c r="C701" s="21"/>
      <c r="D701" s="22"/>
      <c r="E701" s="22"/>
      <c r="F701" s="23"/>
      <c r="H701" s="5"/>
      <c r="I701" s="4"/>
      <c r="J701" s="4"/>
      <c r="K701" s="4"/>
      <c r="L701" s="32"/>
      <c r="M701" s="85"/>
      <c r="N701" s="38"/>
      <c r="O701" s="86"/>
      <c r="P701" s="86"/>
      <c r="Q701" s="86"/>
      <c r="R701" s="87"/>
      <c r="S701" s="88"/>
      <c r="T701" s="87"/>
      <c r="U701" s="89"/>
      <c r="V701" s="87"/>
      <c r="W701" s="28"/>
    </row>
    <row r="702" spans="1:23">
      <c r="A702" s="20"/>
      <c r="B702" s="21"/>
      <c r="C702" s="21"/>
      <c r="D702" s="22"/>
      <c r="E702" s="22"/>
      <c r="F702" s="23"/>
      <c r="H702" s="5"/>
      <c r="I702" s="4"/>
      <c r="J702" s="4"/>
      <c r="K702" s="4"/>
      <c r="L702" s="32"/>
      <c r="M702" s="85"/>
      <c r="N702" s="38"/>
      <c r="O702" s="86"/>
      <c r="P702" s="86"/>
      <c r="Q702" s="86"/>
      <c r="R702" s="87"/>
      <c r="S702" s="88"/>
      <c r="T702" s="87"/>
      <c r="U702" s="89"/>
      <c r="V702" s="87"/>
      <c r="W702" s="28"/>
    </row>
    <row r="703" spans="1:23">
      <c r="A703" s="20"/>
      <c r="B703" s="21"/>
      <c r="C703" s="21"/>
      <c r="D703" s="22"/>
      <c r="E703" s="22"/>
      <c r="F703" s="23"/>
      <c r="H703" s="5"/>
      <c r="I703" s="4"/>
      <c r="J703" s="4"/>
      <c r="K703" s="4"/>
      <c r="L703" s="32"/>
      <c r="M703" s="85"/>
      <c r="N703" s="38"/>
      <c r="O703" s="86"/>
      <c r="P703" s="86"/>
      <c r="Q703" s="86"/>
      <c r="R703" s="87"/>
      <c r="S703" s="88"/>
      <c r="T703" s="87"/>
      <c r="U703" s="89"/>
      <c r="V703" s="87"/>
      <c r="W703" s="28"/>
    </row>
    <row r="704" spans="1:23">
      <c r="A704" s="20"/>
      <c r="B704" s="21"/>
      <c r="C704" s="21"/>
      <c r="D704" s="22"/>
      <c r="E704" s="22"/>
      <c r="F704" s="23"/>
      <c r="H704" s="5"/>
      <c r="I704" s="4"/>
      <c r="J704" s="4"/>
      <c r="K704" s="4"/>
      <c r="L704" s="32"/>
      <c r="M704" s="85"/>
      <c r="N704" s="38"/>
      <c r="O704" s="86"/>
      <c r="P704" s="86"/>
      <c r="Q704" s="86"/>
      <c r="R704" s="87"/>
      <c r="S704" s="88"/>
      <c r="T704" s="87"/>
      <c r="U704" s="89"/>
      <c r="V704" s="87"/>
      <c r="W704" s="28"/>
    </row>
    <row r="705" spans="1:23">
      <c r="A705" s="20"/>
      <c r="B705" s="21"/>
      <c r="C705" s="21"/>
      <c r="D705" s="22"/>
      <c r="E705" s="22"/>
      <c r="F705" s="23"/>
      <c r="H705" s="5"/>
      <c r="I705" s="4"/>
      <c r="J705" s="4"/>
      <c r="K705" s="4"/>
      <c r="L705" s="32"/>
      <c r="M705" s="85"/>
      <c r="N705" s="38"/>
      <c r="O705" s="86"/>
      <c r="P705" s="86"/>
      <c r="Q705" s="86"/>
      <c r="R705" s="87"/>
      <c r="S705" s="88"/>
      <c r="T705" s="87"/>
      <c r="U705" s="89"/>
      <c r="V705" s="87"/>
      <c r="W705" s="28"/>
    </row>
    <row r="706" spans="1:23">
      <c r="A706" s="20"/>
      <c r="B706" s="21"/>
      <c r="C706" s="21"/>
      <c r="D706" s="22"/>
      <c r="E706" s="22"/>
      <c r="F706" s="23"/>
      <c r="H706" s="5"/>
      <c r="I706" s="4"/>
      <c r="J706" s="4"/>
      <c r="K706" s="4"/>
      <c r="L706" s="32"/>
      <c r="M706" s="85"/>
      <c r="N706" s="38"/>
      <c r="O706" s="86"/>
      <c r="P706" s="86"/>
      <c r="Q706" s="86"/>
      <c r="R706" s="87"/>
      <c r="S706" s="88"/>
      <c r="T706" s="87"/>
      <c r="U706" s="89"/>
      <c r="V706" s="87"/>
      <c r="W706" s="28"/>
    </row>
    <row r="707" spans="1:23">
      <c r="A707" s="20"/>
      <c r="B707" s="21"/>
      <c r="C707" s="21"/>
      <c r="D707" s="22"/>
      <c r="E707" s="22"/>
      <c r="F707" s="23"/>
      <c r="H707" s="5"/>
      <c r="I707" s="4"/>
      <c r="J707" s="4"/>
      <c r="K707" s="4"/>
      <c r="L707" s="32"/>
      <c r="M707" s="85"/>
      <c r="N707" s="38"/>
      <c r="O707" s="86"/>
      <c r="P707" s="86"/>
      <c r="Q707" s="86"/>
      <c r="R707" s="87"/>
      <c r="S707" s="88"/>
      <c r="T707" s="87"/>
      <c r="U707" s="89"/>
      <c r="V707" s="87"/>
      <c r="W707" s="28"/>
    </row>
    <row r="708" spans="1:23">
      <c r="A708" s="20"/>
      <c r="B708" s="21"/>
      <c r="C708" s="21"/>
      <c r="D708" s="22"/>
      <c r="E708" s="22"/>
      <c r="F708" s="23"/>
      <c r="H708" s="5"/>
      <c r="I708" s="4"/>
      <c r="J708" s="4"/>
      <c r="K708" s="4"/>
      <c r="L708" s="32"/>
      <c r="M708" s="85"/>
      <c r="N708" s="38"/>
      <c r="O708" s="86"/>
      <c r="P708" s="86"/>
      <c r="Q708" s="86"/>
      <c r="R708" s="87"/>
      <c r="S708" s="88"/>
      <c r="T708" s="87"/>
      <c r="U708" s="89"/>
      <c r="V708" s="87"/>
      <c r="W708" s="28"/>
    </row>
    <row r="709" spans="1:23">
      <c r="A709" s="20"/>
      <c r="B709" s="21"/>
      <c r="C709" s="21"/>
      <c r="D709" s="22"/>
      <c r="E709" s="22"/>
      <c r="F709" s="23"/>
      <c r="H709" s="5"/>
      <c r="I709" s="4"/>
      <c r="J709" s="4"/>
      <c r="K709" s="4"/>
      <c r="L709" s="32"/>
      <c r="M709" s="85"/>
      <c r="N709" s="38"/>
      <c r="O709" s="86"/>
      <c r="P709" s="86"/>
      <c r="Q709" s="86"/>
      <c r="R709" s="87"/>
      <c r="S709" s="88"/>
      <c r="T709" s="87"/>
      <c r="U709" s="89"/>
      <c r="V709" s="87"/>
      <c r="W709" s="28"/>
    </row>
    <row r="710" spans="1:23">
      <c r="A710" s="20"/>
      <c r="B710" s="21"/>
      <c r="C710" s="21"/>
      <c r="D710" s="22"/>
      <c r="E710" s="22"/>
      <c r="F710" s="23"/>
      <c r="H710" s="5"/>
      <c r="I710" s="4"/>
      <c r="J710" s="4"/>
      <c r="K710" s="4"/>
      <c r="L710" s="32"/>
      <c r="M710" s="85"/>
      <c r="N710" s="38"/>
      <c r="O710" s="86"/>
      <c r="P710" s="86"/>
      <c r="Q710" s="86"/>
      <c r="R710" s="87"/>
      <c r="S710" s="88"/>
      <c r="T710" s="87"/>
      <c r="U710" s="89"/>
      <c r="V710" s="87"/>
      <c r="W710" s="28"/>
    </row>
    <row r="711" spans="1:23">
      <c r="A711" s="20"/>
      <c r="B711" s="21"/>
      <c r="C711" s="21"/>
      <c r="D711" s="22"/>
      <c r="E711" s="22"/>
      <c r="F711" s="23"/>
      <c r="H711" s="5"/>
      <c r="I711" s="4"/>
      <c r="J711" s="4"/>
      <c r="K711" s="4"/>
      <c r="L711" s="32"/>
      <c r="M711" s="85"/>
      <c r="N711" s="38"/>
      <c r="O711" s="86"/>
      <c r="P711" s="86"/>
      <c r="Q711" s="86"/>
      <c r="R711" s="87"/>
      <c r="S711" s="88"/>
      <c r="T711" s="87"/>
      <c r="U711" s="89"/>
      <c r="V711" s="87"/>
      <c r="W711" s="28"/>
    </row>
    <row r="712" spans="1:23">
      <c r="A712" s="20"/>
      <c r="B712" s="21"/>
      <c r="C712" s="21"/>
      <c r="D712" s="22"/>
      <c r="E712" s="22"/>
      <c r="F712" s="23"/>
      <c r="H712" s="5"/>
      <c r="I712" s="4"/>
      <c r="J712" s="4"/>
      <c r="K712" s="4"/>
      <c r="L712" s="32"/>
      <c r="M712" s="85"/>
      <c r="N712" s="38"/>
      <c r="O712" s="86"/>
      <c r="P712" s="86"/>
      <c r="Q712" s="86"/>
      <c r="R712" s="87"/>
      <c r="S712" s="88"/>
      <c r="T712" s="87"/>
      <c r="U712" s="89"/>
      <c r="V712" s="87"/>
      <c r="W712" s="28"/>
    </row>
    <row r="713" spans="1:23">
      <c r="A713" s="20"/>
      <c r="B713" s="21"/>
      <c r="C713" s="21"/>
      <c r="D713" s="22"/>
      <c r="E713" s="22"/>
      <c r="F713" s="23"/>
      <c r="H713" s="5"/>
      <c r="I713" s="4"/>
      <c r="J713" s="4"/>
      <c r="K713" s="4"/>
      <c r="L713" s="32"/>
      <c r="M713" s="85"/>
      <c r="N713" s="38"/>
      <c r="O713" s="86"/>
      <c r="P713" s="86"/>
      <c r="Q713" s="86"/>
      <c r="R713" s="87"/>
      <c r="S713" s="88"/>
      <c r="T713" s="87"/>
      <c r="U713" s="89"/>
      <c r="V713" s="87"/>
      <c r="W713" s="28"/>
    </row>
    <row r="714" spans="1:23">
      <c r="A714" s="20"/>
      <c r="B714" s="21"/>
      <c r="C714" s="21"/>
      <c r="D714" s="22"/>
      <c r="E714" s="22"/>
      <c r="F714" s="23"/>
      <c r="H714" s="5"/>
      <c r="I714" s="4"/>
      <c r="J714" s="4"/>
      <c r="K714" s="4"/>
      <c r="L714" s="32"/>
      <c r="M714" s="85"/>
      <c r="N714" s="38"/>
      <c r="O714" s="86"/>
      <c r="P714" s="86"/>
      <c r="Q714" s="86"/>
      <c r="R714" s="87"/>
      <c r="S714" s="88"/>
      <c r="T714" s="87"/>
      <c r="U714" s="89"/>
      <c r="V714" s="87"/>
      <c r="W714" s="28"/>
    </row>
    <row r="715" spans="1:23">
      <c r="A715" s="20"/>
      <c r="B715" s="21"/>
      <c r="C715" s="21"/>
      <c r="D715" s="22"/>
      <c r="E715" s="22"/>
      <c r="F715" s="23"/>
      <c r="H715" s="5"/>
      <c r="I715" s="4"/>
      <c r="J715" s="4"/>
      <c r="K715" s="4"/>
      <c r="L715" s="32"/>
      <c r="M715" s="85"/>
      <c r="N715" s="38"/>
      <c r="O715" s="86"/>
      <c r="P715" s="86"/>
      <c r="Q715" s="86"/>
      <c r="R715" s="87"/>
      <c r="S715" s="88"/>
      <c r="T715" s="87"/>
      <c r="U715" s="89"/>
      <c r="V715" s="87"/>
      <c r="W715" s="28"/>
    </row>
    <row r="716" spans="1:23">
      <c r="A716" s="20"/>
      <c r="B716" s="21"/>
      <c r="C716" s="21"/>
      <c r="D716" s="22"/>
      <c r="E716" s="22"/>
      <c r="F716" s="23"/>
      <c r="H716" s="5"/>
      <c r="I716" s="4"/>
      <c r="J716" s="4"/>
      <c r="K716" s="4"/>
      <c r="L716" s="32"/>
      <c r="M716" s="85"/>
      <c r="N716" s="38"/>
      <c r="O716" s="86"/>
      <c r="P716" s="86"/>
      <c r="Q716" s="86"/>
      <c r="R716" s="87"/>
      <c r="S716" s="88"/>
      <c r="T716" s="87"/>
      <c r="U716" s="89"/>
      <c r="V716" s="87"/>
      <c r="W716" s="28"/>
    </row>
    <row r="717" spans="1:23">
      <c r="A717" s="20"/>
      <c r="B717" s="21"/>
      <c r="C717" s="21"/>
      <c r="D717" s="22"/>
      <c r="E717" s="22"/>
      <c r="F717" s="23"/>
      <c r="H717" s="5"/>
      <c r="I717" s="4"/>
      <c r="J717" s="4"/>
      <c r="K717" s="4"/>
      <c r="L717" s="32"/>
      <c r="M717" s="85"/>
      <c r="N717" s="38"/>
      <c r="O717" s="86"/>
      <c r="P717" s="86"/>
      <c r="Q717" s="86"/>
      <c r="R717" s="87"/>
      <c r="S717" s="88"/>
      <c r="T717" s="87"/>
      <c r="U717" s="89"/>
      <c r="V717" s="87"/>
      <c r="W717" s="28"/>
    </row>
    <row r="718" spans="1:23">
      <c r="A718" s="20"/>
      <c r="B718" s="21"/>
      <c r="C718" s="21"/>
      <c r="D718" s="22"/>
      <c r="E718" s="22"/>
      <c r="F718" s="23"/>
      <c r="H718" s="5"/>
      <c r="I718" s="4"/>
      <c r="J718" s="4"/>
      <c r="K718" s="4"/>
      <c r="L718" s="32"/>
      <c r="M718" s="85"/>
      <c r="N718" s="38"/>
      <c r="O718" s="86"/>
      <c r="P718" s="86"/>
      <c r="Q718" s="86"/>
      <c r="R718" s="87"/>
      <c r="S718" s="88"/>
      <c r="T718" s="87"/>
      <c r="U718" s="89"/>
      <c r="V718" s="87"/>
      <c r="W718" s="28"/>
    </row>
    <row r="719" spans="1:23">
      <c r="A719" s="20"/>
      <c r="B719" s="21"/>
      <c r="C719" s="21"/>
      <c r="D719" s="22"/>
      <c r="E719" s="22"/>
      <c r="F719" s="23"/>
      <c r="H719" s="5"/>
      <c r="I719" s="4"/>
      <c r="J719" s="4"/>
      <c r="K719" s="4"/>
      <c r="L719" s="32"/>
      <c r="M719" s="85"/>
      <c r="N719" s="38"/>
      <c r="O719" s="86"/>
      <c r="P719" s="86"/>
      <c r="Q719" s="86"/>
      <c r="R719" s="87"/>
      <c r="S719" s="88"/>
      <c r="T719" s="87"/>
      <c r="U719" s="89"/>
      <c r="V719" s="87"/>
      <c r="W719" s="28"/>
    </row>
    <row r="720" spans="1:23">
      <c r="A720" s="20"/>
      <c r="B720" s="21"/>
      <c r="C720" s="21"/>
      <c r="D720" s="22"/>
      <c r="E720" s="22"/>
      <c r="F720" s="23"/>
      <c r="H720" s="5"/>
      <c r="I720" s="4"/>
      <c r="J720" s="4"/>
      <c r="K720" s="4"/>
      <c r="L720" s="32"/>
      <c r="M720" s="85"/>
      <c r="N720" s="38"/>
      <c r="O720" s="86"/>
      <c r="P720" s="86"/>
      <c r="Q720" s="86"/>
      <c r="R720" s="87"/>
      <c r="S720" s="88"/>
      <c r="T720" s="87"/>
      <c r="U720" s="89"/>
      <c r="V720" s="87"/>
      <c r="W720" s="28"/>
    </row>
    <row r="721" spans="1:23">
      <c r="A721" s="20"/>
      <c r="B721" s="21"/>
      <c r="C721" s="21"/>
      <c r="D721" s="22"/>
      <c r="E721" s="22"/>
      <c r="F721" s="23"/>
      <c r="H721" s="5"/>
      <c r="I721" s="4"/>
      <c r="J721" s="4"/>
      <c r="K721" s="4"/>
      <c r="L721" s="32"/>
      <c r="M721" s="85"/>
      <c r="N721" s="38"/>
      <c r="O721" s="86"/>
      <c r="P721" s="86"/>
      <c r="Q721" s="86"/>
      <c r="R721" s="87"/>
      <c r="S721" s="88"/>
      <c r="T721" s="87"/>
      <c r="U721" s="89"/>
      <c r="V721" s="87"/>
      <c r="W721" s="28"/>
    </row>
    <row r="722" spans="1:23">
      <c r="A722" s="20"/>
      <c r="B722" s="21"/>
      <c r="C722" s="21"/>
      <c r="D722" s="22"/>
      <c r="E722" s="22"/>
      <c r="F722" s="23"/>
      <c r="H722" s="5"/>
      <c r="I722" s="4"/>
      <c r="J722" s="4"/>
      <c r="K722" s="4"/>
      <c r="L722" s="32"/>
      <c r="M722" s="85"/>
      <c r="N722" s="38"/>
      <c r="O722" s="86"/>
      <c r="P722" s="86"/>
      <c r="Q722" s="86"/>
      <c r="R722" s="87"/>
      <c r="S722" s="88"/>
      <c r="T722" s="87"/>
      <c r="U722" s="89"/>
      <c r="V722" s="87"/>
      <c r="W722" s="28"/>
    </row>
    <row r="723" spans="1:23">
      <c r="A723" s="20"/>
      <c r="B723" s="21"/>
      <c r="C723" s="21"/>
      <c r="D723" s="22"/>
      <c r="E723" s="22"/>
      <c r="F723" s="23"/>
      <c r="H723" s="5"/>
      <c r="I723" s="4"/>
      <c r="J723" s="4"/>
      <c r="K723" s="4"/>
      <c r="L723" s="32"/>
      <c r="M723" s="85"/>
      <c r="N723" s="38"/>
      <c r="O723" s="86"/>
      <c r="P723" s="86"/>
      <c r="Q723" s="86"/>
      <c r="R723" s="87"/>
      <c r="S723" s="88"/>
      <c r="T723" s="87"/>
      <c r="U723" s="89"/>
      <c r="V723" s="87"/>
      <c r="W723" s="28"/>
    </row>
    <row r="724" spans="1:23">
      <c r="A724" s="20"/>
      <c r="B724" s="21"/>
      <c r="C724" s="21"/>
      <c r="D724" s="22"/>
      <c r="E724" s="22"/>
      <c r="F724" s="23"/>
      <c r="H724" s="5"/>
      <c r="I724" s="4"/>
      <c r="J724" s="4"/>
      <c r="K724" s="4"/>
      <c r="L724" s="32"/>
      <c r="M724" s="85"/>
      <c r="N724" s="38"/>
      <c r="O724" s="86"/>
      <c r="P724" s="86"/>
      <c r="Q724" s="86"/>
      <c r="R724" s="87"/>
      <c r="S724" s="88"/>
      <c r="T724" s="87"/>
      <c r="U724" s="89"/>
      <c r="V724" s="87"/>
      <c r="W724" s="28"/>
    </row>
    <row r="725" spans="1:23">
      <c r="A725" s="20"/>
      <c r="B725" s="21"/>
      <c r="C725" s="21"/>
      <c r="D725" s="22"/>
      <c r="E725" s="22"/>
      <c r="F725" s="23"/>
      <c r="H725" s="5"/>
      <c r="I725" s="4"/>
      <c r="J725" s="4"/>
      <c r="K725" s="4"/>
      <c r="L725" s="32"/>
      <c r="M725" s="85"/>
      <c r="N725" s="38"/>
      <c r="O725" s="86"/>
      <c r="P725" s="86"/>
      <c r="Q725" s="86"/>
      <c r="R725" s="87"/>
      <c r="S725" s="88"/>
      <c r="T725" s="87"/>
      <c r="U725" s="89"/>
      <c r="V725" s="87"/>
      <c r="W725" s="28"/>
    </row>
    <row r="726" spans="1:23">
      <c r="A726" s="20"/>
      <c r="B726" s="21"/>
      <c r="C726" s="21"/>
      <c r="D726" s="22"/>
      <c r="E726" s="22"/>
      <c r="F726" s="23"/>
      <c r="H726" s="5"/>
      <c r="I726" s="4"/>
      <c r="J726" s="4"/>
      <c r="K726" s="4"/>
      <c r="L726" s="32"/>
      <c r="M726" s="85"/>
      <c r="N726" s="38"/>
      <c r="O726" s="86"/>
      <c r="P726" s="86"/>
      <c r="Q726" s="86"/>
      <c r="R726" s="87"/>
      <c r="S726" s="88"/>
      <c r="T726" s="87"/>
      <c r="U726" s="89"/>
      <c r="V726" s="87"/>
      <c r="W726" s="28"/>
    </row>
    <row r="727" spans="1:23">
      <c r="A727" s="15"/>
      <c r="B727" s="16"/>
      <c r="C727" s="15"/>
      <c r="D727" s="18"/>
      <c r="E727" s="18"/>
      <c r="F727" s="19"/>
      <c r="H727" s="5"/>
      <c r="I727" s="4"/>
      <c r="J727" s="4"/>
      <c r="K727" s="4"/>
      <c r="L727" s="32"/>
      <c r="M727" s="85"/>
      <c r="N727" s="38"/>
      <c r="O727" s="86"/>
      <c r="P727" s="86"/>
      <c r="Q727" s="86"/>
      <c r="R727" s="87"/>
      <c r="S727" s="88"/>
      <c r="T727" s="87"/>
      <c r="U727" s="89"/>
      <c r="V727" s="87"/>
      <c r="W727" s="28"/>
    </row>
    <row r="728" spans="1:23">
      <c r="A728" s="15"/>
      <c r="B728" s="15"/>
      <c r="C728" s="15"/>
      <c r="D728" s="18"/>
      <c r="E728" s="18"/>
      <c r="F728" s="19"/>
      <c r="H728" s="5"/>
      <c r="I728" s="4"/>
      <c r="J728" s="4"/>
      <c r="K728" s="4"/>
      <c r="L728" s="32"/>
      <c r="M728" s="85"/>
      <c r="N728" s="38"/>
      <c r="O728" s="86"/>
      <c r="P728" s="86"/>
      <c r="Q728" s="86"/>
      <c r="R728" s="87"/>
      <c r="S728" s="88"/>
      <c r="T728" s="87"/>
      <c r="U728" s="89"/>
      <c r="V728" s="87"/>
      <c r="W728" s="28"/>
    </row>
    <row r="729" spans="1:23">
      <c r="A729" s="20"/>
      <c r="B729" s="21"/>
      <c r="C729" s="21"/>
      <c r="D729" s="22"/>
      <c r="E729" s="22"/>
      <c r="F729" s="23"/>
      <c r="H729" s="5"/>
      <c r="I729" s="4"/>
      <c r="J729" s="4"/>
      <c r="K729" s="4"/>
      <c r="L729" s="32"/>
      <c r="M729" s="85"/>
      <c r="N729" s="38"/>
      <c r="O729" s="86"/>
      <c r="P729" s="86"/>
      <c r="Q729" s="86"/>
      <c r="R729" s="87"/>
      <c r="S729" s="88"/>
      <c r="T729" s="87"/>
      <c r="U729" s="89"/>
      <c r="V729" s="87"/>
      <c r="W729" s="28"/>
    </row>
    <row r="730" spans="1:23">
      <c r="A730" s="20"/>
      <c r="B730" s="21"/>
      <c r="C730" s="21"/>
      <c r="D730" s="22"/>
      <c r="E730" s="22"/>
      <c r="F730" s="23"/>
      <c r="H730" s="5"/>
      <c r="I730" s="4"/>
      <c r="J730" s="4"/>
      <c r="K730" s="4"/>
      <c r="L730" s="32"/>
      <c r="M730" s="85"/>
      <c r="N730" s="38"/>
      <c r="O730" s="86"/>
      <c r="P730" s="86"/>
      <c r="Q730" s="86"/>
      <c r="R730" s="87"/>
      <c r="S730" s="88"/>
      <c r="T730" s="87"/>
      <c r="U730" s="89"/>
      <c r="V730" s="87"/>
      <c r="W730" s="28"/>
    </row>
    <row r="731" spans="1:23">
      <c r="A731" s="20"/>
      <c r="B731" s="21"/>
      <c r="C731" s="21"/>
      <c r="D731" s="22"/>
      <c r="E731" s="22"/>
      <c r="F731" s="23"/>
      <c r="H731" s="5"/>
      <c r="I731" s="4"/>
      <c r="J731" s="4"/>
      <c r="K731" s="4"/>
      <c r="L731" s="32"/>
      <c r="M731" s="85"/>
      <c r="N731" s="38"/>
      <c r="O731" s="86"/>
      <c r="P731" s="86"/>
      <c r="Q731" s="86"/>
      <c r="R731" s="87"/>
      <c r="S731" s="88"/>
      <c r="T731" s="87"/>
      <c r="U731" s="89"/>
      <c r="V731" s="87"/>
      <c r="W731" s="28"/>
    </row>
    <row r="732" spans="1:23">
      <c r="A732" s="20"/>
      <c r="B732" s="21"/>
      <c r="C732" s="21"/>
      <c r="D732" s="22"/>
      <c r="E732" s="22"/>
      <c r="F732" s="23"/>
      <c r="H732" s="5"/>
      <c r="I732" s="4"/>
      <c r="J732" s="4"/>
      <c r="K732" s="4"/>
      <c r="L732" s="32"/>
      <c r="M732" s="85"/>
      <c r="N732" s="38"/>
      <c r="O732" s="86"/>
      <c r="P732" s="86"/>
      <c r="Q732" s="86"/>
      <c r="R732" s="87"/>
      <c r="S732" s="88"/>
      <c r="T732" s="87"/>
      <c r="U732" s="89"/>
      <c r="V732" s="87"/>
      <c r="W732" s="28"/>
    </row>
    <row r="733" spans="1:23">
      <c r="A733" s="20"/>
      <c r="B733" s="21"/>
      <c r="C733" s="21"/>
      <c r="D733" s="22"/>
      <c r="E733" s="22"/>
      <c r="F733" s="23"/>
      <c r="H733" s="5"/>
      <c r="I733" s="4"/>
      <c r="J733" s="4"/>
      <c r="K733" s="4"/>
      <c r="L733" s="32"/>
      <c r="M733" s="85"/>
      <c r="N733" s="38"/>
      <c r="O733" s="86"/>
      <c r="P733" s="86"/>
      <c r="Q733" s="86"/>
      <c r="R733" s="87"/>
      <c r="S733" s="88"/>
      <c r="T733" s="87"/>
      <c r="U733" s="89"/>
      <c r="V733" s="87"/>
      <c r="W733" s="28"/>
    </row>
    <row r="734" spans="1:23">
      <c r="A734" s="20"/>
      <c r="B734" s="21"/>
      <c r="C734" s="21"/>
      <c r="D734" s="22"/>
      <c r="E734" s="22"/>
      <c r="F734" s="23"/>
      <c r="H734" s="5"/>
      <c r="I734" s="4"/>
      <c r="J734" s="4"/>
      <c r="K734" s="4"/>
      <c r="L734" s="32"/>
      <c r="M734" s="85"/>
      <c r="N734" s="38"/>
      <c r="O734" s="86"/>
      <c r="P734" s="86"/>
      <c r="Q734" s="86"/>
      <c r="R734" s="87"/>
      <c r="S734" s="88"/>
      <c r="T734" s="87"/>
      <c r="U734" s="89"/>
      <c r="V734" s="87"/>
      <c r="W734" s="28"/>
    </row>
    <row r="735" spans="1:23">
      <c r="A735" s="20"/>
      <c r="B735" s="21"/>
      <c r="C735" s="21"/>
      <c r="D735" s="22"/>
      <c r="E735" s="22"/>
      <c r="F735" s="23"/>
      <c r="H735" s="5"/>
      <c r="I735" s="4"/>
      <c r="J735" s="4"/>
      <c r="K735" s="4"/>
      <c r="L735" s="32"/>
      <c r="M735" s="85"/>
      <c r="N735" s="38"/>
      <c r="O735" s="86"/>
      <c r="P735" s="86"/>
      <c r="Q735" s="86"/>
      <c r="R735" s="87"/>
      <c r="S735" s="88"/>
      <c r="T735" s="87"/>
      <c r="U735" s="89"/>
      <c r="V735" s="87"/>
      <c r="W735" s="28"/>
    </row>
    <row r="736" spans="1:23">
      <c r="A736" s="20"/>
      <c r="B736" s="21"/>
      <c r="C736" s="21"/>
      <c r="D736" s="22"/>
      <c r="E736" s="22"/>
      <c r="F736" s="23"/>
      <c r="H736" s="5"/>
      <c r="I736" s="4"/>
      <c r="J736" s="4"/>
      <c r="K736" s="4"/>
      <c r="L736" s="32"/>
      <c r="M736" s="85"/>
      <c r="N736" s="38"/>
      <c r="O736" s="86"/>
      <c r="P736" s="86"/>
      <c r="Q736" s="86"/>
      <c r="R736" s="87"/>
      <c r="S736" s="88"/>
      <c r="T736" s="87"/>
      <c r="U736" s="89"/>
      <c r="V736" s="87"/>
      <c r="W736" s="28"/>
    </row>
    <row r="737" spans="1:23">
      <c r="A737" s="20"/>
      <c r="B737" s="21"/>
      <c r="C737" s="21"/>
      <c r="D737" s="22"/>
      <c r="E737" s="22"/>
      <c r="F737" s="23"/>
      <c r="H737" s="5"/>
      <c r="I737" s="4"/>
      <c r="J737" s="4"/>
      <c r="K737" s="4"/>
      <c r="L737" s="32"/>
      <c r="M737" s="85"/>
      <c r="N737" s="38"/>
      <c r="O737" s="86"/>
      <c r="P737" s="86"/>
      <c r="Q737" s="86"/>
      <c r="R737" s="87"/>
      <c r="S737" s="88"/>
      <c r="T737" s="87"/>
      <c r="U737" s="89"/>
      <c r="V737" s="87"/>
      <c r="W737" s="28"/>
    </row>
    <row r="738" spans="1:23">
      <c r="A738" s="20"/>
      <c r="B738" s="21"/>
      <c r="C738" s="21"/>
      <c r="D738" s="22"/>
      <c r="E738" s="22"/>
      <c r="F738" s="23"/>
      <c r="H738" s="5"/>
      <c r="I738" s="4"/>
      <c r="J738" s="4"/>
      <c r="K738" s="4"/>
      <c r="L738" s="32"/>
      <c r="M738" s="85"/>
      <c r="N738" s="38"/>
      <c r="O738" s="86"/>
      <c r="P738" s="86"/>
      <c r="Q738" s="86"/>
      <c r="R738" s="87"/>
      <c r="S738" s="88"/>
      <c r="T738" s="87"/>
      <c r="U738" s="89"/>
      <c r="V738" s="87"/>
      <c r="W738" s="28"/>
    </row>
    <row r="739" spans="1:23">
      <c r="A739" s="20"/>
      <c r="B739" s="21"/>
      <c r="C739" s="21"/>
      <c r="D739" s="22"/>
      <c r="E739" s="22"/>
      <c r="F739" s="23"/>
      <c r="H739" s="5"/>
      <c r="I739" s="4"/>
      <c r="J739" s="4"/>
      <c r="K739" s="4"/>
      <c r="L739" s="32"/>
      <c r="M739" s="85"/>
      <c r="N739" s="38"/>
      <c r="O739" s="86"/>
      <c r="P739" s="86"/>
      <c r="Q739" s="86"/>
      <c r="R739" s="87"/>
      <c r="S739" s="88"/>
      <c r="T739" s="87"/>
      <c r="U739" s="89"/>
      <c r="V739" s="87"/>
      <c r="W739" s="28"/>
    </row>
    <row r="740" spans="1:23">
      <c r="A740" s="20"/>
      <c r="B740" s="21"/>
      <c r="C740" s="21"/>
      <c r="D740" s="22"/>
      <c r="E740" s="22"/>
      <c r="F740" s="23"/>
      <c r="H740" s="5"/>
      <c r="I740" s="4"/>
      <c r="J740" s="4"/>
      <c r="K740" s="4"/>
      <c r="L740" s="32"/>
      <c r="M740" s="85"/>
      <c r="N740" s="38"/>
      <c r="O740" s="86"/>
      <c r="P740" s="86"/>
      <c r="Q740" s="86"/>
      <c r="R740" s="87"/>
      <c r="S740" s="88"/>
      <c r="T740" s="87"/>
      <c r="U740" s="89"/>
      <c r="V740" s="87"/>
      <c r="W740" s="28"/>
    </row>
    <row r="741" spans="1:23">
      <c r="A741" s="20"/>
      <c r="B741" s="21"/>
      <c r="C741" s="21"/>
      <c r="D741" s="22"/>
      <c r="E741" s="22"/>
      <c r="F741" s="23"/>
      <c r="H741" s="5"/>
      <c r="I741" s="4"/>
      <c r="J741" s="4"/>
      <c r="K741" s="4"/>
      <c r="L741" s="32"/>
      <c r="M741" s="85"/>
      <c r="N741" s="38"/>
      <c r="O741" s="86"/>
      <c r="P741" s="86"/>
      <c r="Q741" s="86"/>
      <c r="R741" s="87"/>
      <c r="S741" s="88"/>
      <c r="T741" s="87"/>
      <c r="U741" s="89"/>
      <c r="V741" s="87"/>
      <c r="W741" s="28"/>
    </row>
    <row r="742" spans="1:23">
      <c r="A742" s="20"/>
      <c r="B742" s="21"/>
      <c r="C742" s="21"/>
      <c r="D742" s="22"/>
      <c r="E742" s="22"/>
      <c r="F742" s="23"/>
      <c r="H742" s="5"/>
      <c r="I742" s="4"/>
      <c r="J742" s="4"/>
      <c r="K742" s="4"/>
      <c r="L742" s="32"/>
      <c r="M742" s="85"/>
      <c r="N742" s="38"/>
      <c r="O742" s="86"/>
      <c r="P742" s="86"/>
      <c r="Q742" s="86"/>
      <c r="R742" s="87"/>
      <c r="S742" s="88"/>
      <c r="T742" s="87"/>
      <c r="U742" s="89"/>
      <c r="V742" s="87"/>
      <c r="W742" s="28"/>
    </row>
    <row r="743" spans="1:23">
      <c r="A743" s="20"/>
      <c r="B743" s="21"/>
      <c r="C743" s="21"/>
      <c r="D743" s="22"/>
      <c r="E743" s="22"/>
      <c r="F743" s="23"/>
      <c r="H743" s="5"/>
      <c r="I743" s="4"/>
      <c r="J743" s="4"/>
      <c r="K743" s="4"/>
      <c r="L743" s="32"/>
      <c r="M743" s="85"/>
      <c r="N743" s="38"/>
      <c r="O743" s="86"/>
      <c r="P743" s="86"/>
      <c r="Q743" s="86"/>
      <c r="R743" s="87"/>
      <c r="S743" s="88"/>
      <c r="T743" s="87"/>
      <c r="U743" s="89"/>
      <c r="V743" s="87"/>
      <c r="W743" s="28"/>
    </row>
    <row r="744" spans="1:23">
      <c r="A744" s="20"/>
      <c r="B744" s="21"/>
      <c r="C744" s="21"/>
      <c r="D744" s="22"/>
      <c r="E744" s="22"/>
      <c r="F744" s="23"/>
      <c r="H744" s="5"/>
      <c r="I744" s="4"/>
      <c r="J744" s="4"/>
      <c r="K744" s="4"/>
      <c r="L744" s="32"/>
      <c r="M744" s="85"/>
      <c r="N744" s="38"/>
      <c r="O744" s="86"/>
      <c r="P744" s="86"/>
      <c r="Q744" s="86"/>
      <c r="R744" s="87"/>
      <c r="S744" s="88"/>
      <c r="T744" s="87"/>
      <c r="U744" s="89"/>
      <c r="V744" s="87"/>
      <c r="W744" s="28"/>
    </row>
    <row r="745" spans="1:23">
      <c r="A745" s="20"/>
      <c r="B745" s="21"/>
      <c r="C745" s="21"/>
      <c r="D745" s="22"/>
      <c r="E745" s="22"/>
      <c r="F745" s="23"/>
      <c r="H745" s="5"/>
      <c r="I745" s="4"/>
      <c r="J745" s="4"/>
      <c r="K745" s="4"/>
      <c r="L745" s="32"/>
      <c r="M745" s="85"/>
      <c r="N745" s="38"/>
      <c r="O745" s="86"/>
      <c r="P745" s="86"/>
      <c r="Q745" s="86"/>
      <c r="R745" s="87"/>
      <c r="S745" s="88"/>
      <c r="T745" s="87"/>
      <c r="U745" s="89"/>
      <c r="V745" s="87"/>
      <c r="W745" s="28"/>
    </row>
    <row r="746" spans="1:23">
      <c r="A746" s="20"/>
      <c r="B746" s="21"/>
      <c r="C746" s="21"/>
      <c r="D746" s="22"/>
      <c r="E746" s="22"/>
      <c r="F746" s="23"/>
      <c r="H746" s="5"/>
      <c r="I746" s="4"/>
      <c r="J746" s="4"/>
      <c r="K746" s="4"/>
      <c r="L746" s="32"/>
      <c r="M746" s="85"/>
      <c r="N746" s="38"/>
      <c r="O746" s="86"/>
      <c r="P746" s="86"/>
      <c r="Q746" s="86"/>
      <c r="R746" s="87"/>
      <c r="S746" s="88"/>
      <c r="T746" s="87"/>
      <c r="U746" s="89"/>
      <c r="V746" s="87"/>
      <c r="W746" s="28"/>
    </row>
    <row r="747" spans="1:23">
      <c r="A747" s="20"/>
      <c r="B747" s="21"/>
      <c r="C747" s="21"/>
      <c r="D747" s="22"/>
      <c r="E747" s="22"/>
      <c r="F747" s="23"/>
      <c r="H747" s="5"/>
      <c r="I747" s="4"/>
      <c r="J747" s="4"/>
      <c r="K747" s="4"/>
      <c r="L747" s="32"/>
      <c r="M747" s="85"/>
      <c r="N747" s="38"/>
      <c r="O747" s="86"/>
      <c r="P747" s="86"/>
      <c r="Q747" s="86"/>
      <c r="R747" s="87"/>
      <c r="S747" s="88"/>
      <c r="T747" s="87"/>
      <c r="U747" s="89"/>
      <c r="V747" s="87"/>
      <c r="W747" s="28"/>
    </row>
    <row r="748" spans="1:23">
      <c r="A748" s="20"/>
      <c r="B748" s="21"/>
      <c r="C748" s="21"/>
      <c r="D748" s="22"/>
      <c r="E748" s="22"/>
      <c r="F748" s="23"/>
      <c r="H748" s="5"/>
      <c r="I748" s="4"/>
      <c r="J748" s="4"/>
      <c r="K748" s="4"/>
      <c r="L748" s="32"/>
      <c r="M748" s="85"/>
      <c r="N748" s="38"/>
      <c r="O748" s="86"/>
      <c r="P748" s="86"/>
      <c r="Q748" s="86"/>
      <c r="R748" s="87"/>
      <c r="S748" s="88"/>
      <c r="T748" s="87"/>
      <c r="U748" s="89"/>
      <c r="V748" s="87"/>
      <c r="W748" s="28"/>
    </row>
    <row r="749" spans="1:23">
      <c r="A749" s="20"/>
      <c r="B749" s="21"/>
      <c r="C749" s="21"/>
      <c r="D749" s="22"/>
      <c r="E749" s="22"/>
      <c r="F749" s="23"/>
      <c r="H749" s="5"/>
      <c r="I749" s="4"/>
      <c r="J749" s="4"/>
      <c r="K749" s="4"/>
      <c r="L749" s="32"/>
      <c r="M749" s="85"/>
      <c r="N749" s="38"/>
      <c r="O749" s="86"/>
      <c r="P749" s="86"/>
      <c r="Q749" s="86"/>
      <c r="R749" s="87"/>
      <c r="S749" s="88"/>
      <c r="T749" s="87"/>
      <c r="U749" s="89"/>
      <c r="V749" s="87"/>
      <c r="W749" s="28"/>
    </row>
    <row r="750" spans="1:23">
      <c r="A750" s="20"/>
      <c r="B750" s="21"/>
      <c r="C750" s="21"/>
      <c r="D750" s="22"/>
      <c r="E750" s="22"/>
      <c r="F750" s="23"/>
      <c r="H750" s="5"/>
      <c r="I750" s="4"/>
      <c r="J750" s="4"/>
      <c r="K750" s="4"/>
      <c r="L750" s="32"/>
      <c r="M750" s="85"/>
      <c r="N750" s="38"/>
      <c r="O750" s="86"/>
      <c r="P750" s="86"/>
      <c r="Q750" s="86"/>
      <c r="R750" s="87"/>
      <c r="S750" s="88"/>
      <c r="T750" s="87"/>
      <c r="U750" s="89"/>
      <c r="V750" s="87"/>
      <c r="W750" s="28"/>
    </row>
    <row r="751" spans="1:23">
      <c r="A751" s="20"/>
      <c r="B751" s="21"/>
      <c r="C751" s="21"/>
      <c r="D751" s="22"/>
      <c r="E751" s="22"/>
      <c r="F751" s="23"/>
      <c r="H751" s="5"/>
      <c r="I751" s="4"/>
      <c r="J751" s="4"/>
      <c r="K751" s="4"/>
      <c r="L751" s="32"/>
      <c r="M751" s="85"/>
      <c r="N751" s="38"/>
      <c r="O751" s="86"/>
      <c r="P751" s="86"/>
      <c r="Q751" s="86"/>
      <c r="R751" s="87"/>
      <c r="S751" s="88"/>
      <c r="T751" s="87"/>
      <c r="U751" s="89"/>
      <c r="V751" s="87"/>
      <c r="W751" s="28"/>
    </row>
    <row r="752" spans="1:23">
      <c r="A752" s="20"/>
      <c r="B752" s="21"/>
      <c r="C752" s="21"/>
      <c r="D752" s="22"/>
      <c r="E752" s="22"/>
      <c r="F752" s="23"/>
      <c r="H752" s="5"/>
      <c r="I752" s="4"/>
      <c r="J752" s="4"/>
      <c r="K752" s="4"/>
      <c r="L752" s="32"/>
      <c r="M752" s="85"/>
      <c r="N752" s="38"/>
      <c r="O752" s="86"/>
      <c r="P752" s="86"/>
      <c r="Q752" s="86"/>
      <c r="R752" s="87"/>
      <c r="S752" s="88"/>
      <c r="T752" s="87"/>
      <c r="U752" s="89"/>
      <c r="V752" s="87"/>
      <c r="W752" s="28"/>
    </row>
    <row r="753" spans="1:23">
      <c r="A753" s="20"/>
      <c r="B753" s="21"/>
      <c r="C753" s="21"/>
      <c r="D753" s="22"/>
      <c r="E753" s="22"/>
      <c r="F753" s="23"/>
      <c r="H753" s="5"/>
      <c r="I753" s="4"/>
      <c r="J753" s="4"/>
      <c r="K753" s="4"/>
      <c r="L753" s="32"/>
      <c r="M753" s="85"/>
      <c r="N753" s="38"/>
      <c r="O753" s="86"/>
      <c r="P753" s="86"/>
      <c r="Q753" s="86"/>
      <c r="R753" s="87"/>
      <c r="S753" s="88"/>
      <c r="T753" s="87"/>
      <c r="U753" s="89"/>
      <c r="V753" s="87"/>
      <c r="W753" s="28"/>
    </row>
    <row r="754" spans="1:23">
      <c r="A754" s="20"/>
      <c r="B754" s="21"/>
      <c r="C754" s="21"/>
      <c r="D754" s="22"/>
      <c r="E754" s="22"/>
      <c r="F754" s="23"/>
      <c r="H754" s="5"/>
      <c r="I754" s="4"/>
      <c r="J754" s="4"/>
      <c r="K754" s="4"/>
      <c r="L754" s="32"/>
      <c r="M754" s="85"/>
      <c r="N754" s="38"/>
      <c r="O754" s="86"/>
      <c r="P754" s="86"/>
      <c r="Q754" s="86"/>
      <c r="R754" s="87"/>
      <c r="S754" s="88"/>
      <c r="T754" s="87"/>
      <c r="U754" s="89"/>
      <c r="V754" s="87"/>
      <c r="W754" s="28"/>
    </row>
    <row r="755" spans="1:23">
      <c r="A755" s="20"/>
      <c r="B755" s="21"/>
      <c r="C755" s="21"/>
      <c r="D755" s="22"/>
      <c r="E755" s="22"/>
      <c r="F755" s="23"/>
      <c r="H755" s="5"/>
      <c r="I755" s="4"/>
      <c r="J755" s="4"/>
      <c r="K755" s="4"/>
      <c r="L755" s="32"/>
      <c r="M755" s="85"/>
      <c r="N755" s="38"/>
      <c r="O755" s="86"/>
      <c r="P755" s="86"/>
      <c r="Q755" s="86"/>
      <c r="R755" s="87"/>
      <c r="S755" s="88"/>
      <c r="T755" s="87"/>
      <c r="U755" s="89"/>
      <c r="V755" s="87"/>
      <c r="W755" s="28"/>
    </row>
    <row r="756" spans="1:23">
      <c r="A756" s="20"/>
      <c r="B756" s="21"/>
      <c r="C756" s="21"/>
      <c r="D756" s="22"/>
      <c r="E756" s="22"/>
      <c r="F756" s="23"/>
      <c r="H756" s="5"/>
      <c r="I756" s="4"/>
      <c r="J756" s="4"/>
      <c r="K756" s="4"/>
      <c r="L756" s="32"/>
      <c r="M756" s="85"/>
      <c r="N756" s="38"/>
      <c r="O756" s="86"/>
      <c r="P756" s="86"/>
      <c r="Q756" s="86"/>
      <c r="R756" s="87"/>
      <c r="S756" s="88"/>
      <c r="T756" s="87"/>
      <c r="U756" s="89"/>
      <c r="V756" s="87"/>
      <c r="W756" s="28"/>
    </row>
    <row r="757" spans="1:23">
      <c r="A757" s="20"/>
      <c r="B757" s="21"/>
      <c r="C757" s="21"/>
      <c r="D757" s="22"/>
      <c r="E757" s="22"/>
      <c r="F757" s="23"/>
      <c r="H757" s="5"/>
      <c r="I757" s="4"/>
      <c r="J757" s="4"/>
      <c r="K757" s="4"/>
      <c r="L757" s="32"/>
      <c r="M757" s="85"/>
      <c r="N757" s="38"/>
      <c r="O757" s="86"/>
      <c r="P757" s="86"/>
      <c r="Q757" s="86"/>
      <c r="R757" s="87"/>
      <c r="S757" s="88"/>
      <c r="T757" s="87"/>
      <c r="U757" s="89"/>
      <c r="V757" s="87"/>
      <c r="W757" s="28"/>
    </row>
    <row r="758" spans="1:23">
      <c r="A758" s="20"/>
      <c r="B758" s="21"/>
      <c r="C758" s="21"/>
      <c r="D758" s="22"/>
      <c r="E758" s="22"/>
      <c r="F758" s="23"/>
      <c r="H758" s="5"/>
      <c r="I758" s="4"/>
      <c r="J758" s="4"/>
      <c r="K758" s="4"/>
      <c r="L758" s="32"/>
      <c r="M758" s="85"/>
      <c r="N758" s="38"/>
      <c r="O758" s="86"/>
      <c r="P758" s="86"/>
      <c r="Q758" s="86"/>
      <c r="R758" s="87"/>
      <c r="S758" s="88"/>
      <c r="T758" s="87"/>
      <c r="U758" s="89"/>
      <c r="V758" s="87"/>
      <c r="W758" s="28"/>
    </row>
    <row r="759" spans="1:23">
      <c r="A759" s="20"/>
      <c r="B759" s="21"/>
      <c r="C759" s="21"/>
      <c r="D759" s="22"/>
      <c r="E759" s="22"/>
      <c r="F759" s="23"/>
      <c r="H759" s="5"/>
      <c r="I759" s="4"/>
      <c r="J759" s="4"/>
      <c r="K759" s="4"/>
      <c r="L759" s="32"/>
      <c r="M759" s="85"/>
      <c r="N759" s="38"/>
      <c r="O759" s="86"/>
      <c r="P759" s="86"/>
      <c r="Q759" s="86"/>
      <c r="R759" s="87"/>
      <c r="S759" s="88"/>
      <c r="T759" s="87"/>
      <c r="U759" s="89"/>
      <c r="V759" s="87"/>
      <c r="W759" s="28"/>
    </row>
    <row r="760" spans="1:23">
      <c r="A760" s="20"/>
      <c r="B760" s="21"/>
      <c r="C760" s="21"/>
      <c r="D760" s="22"/>
      <c r="E760" s="22"/>
      <c r="F760" s="23"/>
      <c r="H760" s="5"/>
      <c r="I760" s="4"/>
      <c r="J760" s="4"/>
      <c r="K760" s="4"/>
      <c r="L760" s="32"/>
      <c r="M760" s="85"/>
      <c r="N760" s="38"/>
      <c r="O760" s="86"/>
      <c r="P760" s="86"/>
      <c r="Q760" s="86"/>
      <c r="R760" s="87"/>
      <c r="S760" s="88"/>
      <c r="T760" s="87"/>
      <c r="U760" s="89"/>
      <c r="V760" s="87"/>
      <c r="W760" s="28"/>
    </row>
    <row r="761" spans="1:23">
      <c r="A761" s="20"/>
      <c r="B761" s="21"/>
      <c r="C761" s="21"/>
      <c r="D761" s="22"/>
      <c r="E761" s="22"/>
      <c r="F761" s="23"/>
      <c r="H761" s="5"/>
      <c r="I761" s="4"/>
      <c r="J761" s="4"/>
      <c r="K761" s="4"/>
      <c r="L761" s="32"/>
      <c r="M761" s="85"/>
      <c r="N761" s="38"/>
      <c r="O761" s="86"/>
      <c r="P761" s="86"/>
      <c r="Q761" s="86"/>
      <c r="R761" s="87"/>
      <c r="S761" s="88"/>
      <c r="T761" s="87"/>
      <c r="U761" s="89"/>
      <c r="V761" s="87"/>
      <c r="W761" s="28"/>
    </row>
    <row r="762" spans="1:23">
      <c r="A762" s="20"/>
      <c r="B762" s="21"/>
      <c r="C762" s="21"/>
      <c r="D762" s="22"/>
      <c r="E762" s="22"/>
      <c r="F762" s="23"/>
      <c r="H762" s="5"/>
      <c r="I762" s="4"/>
      <c r="J762" s="4"/>
      <c r="K762" s="4"/>
      <c r="L762" s="32"/>
      <c r="M762" s="85"/>
      <c r="N762" s="38"/>
      <c r="O762" s="86"/>
      <c r="P762" s="86"/>
      <c r="Q762" s="86"/>
      <c r="R762" s="87"/>
      <c r="S762" s="88"/>
      <c r="T762" s="87"/>
      <c r="U762" s="89"/>
      <c r="V762" s="87"/>
      <c r="W762" s="28"/>
    </row>
    <row r="763" spans="1:23">
      <c r="A763" s="20"/>
      <c r="B763" s="21"/>
      <c r="C763" s="21"/>
      <c r="D763" s="22"/>
      <c r="E763" s="22"/>
      <c r="F763" s="23"/>
      <c r="H763" s="5"/>
      <c r="I763" s="4"/>
      <c r="J763" s="4"/>
      <c r="K763" s="4"/>
      <c r="L763" s="32"/>
      <c r="M763" s="85"/>
      <c r="N763" s="38"/>
      <c r="O763" s="86"/>
      <c r="P763" s="86"/>
      <c r="Q763" s="86"/>
      <c r="R763" s="87"/>
      <c r="S763" s="88"/>
      <c r="T763" s="87"/>
      <c r="U763" s="89"/>
      <c r="V763" s="87"/>
      <c r="W763" s="28"/>
    </row>
    <row r="764" spans="1:23">
      <c r="A764" s="20"/>
      <c r="B764" s="21"/>
      <c r="C764" s="21"/>
      <c r="D764" s="22"/>
      <c r="E764" s="22"/>
      <c r="F764" s="23"/>
      <c r="H764" s="5"/>
      <c r="I764" s="4"/>
      <c r="J764" s="4"/>
      <c r="K764" s="4"/>
      <c r="L764" s="32"/>
      <c r="M764" s="85"/>
      <c r="N764" s="38"/>
      <c r="O764" s="86"/>
      <c r="P764" s="86"/>
      <c r="Q764" s="86"/>
      <c r="R764" s="87"/>
      <c r="S764" s="88"/>
      <c r="T764" s="87"/>
      <c r="U764" s="89"/>
      <c r="V764" s="87"/>
      <c r="W764" s="28"/>
    </row>
    <row r="765" spans="1:23">
      <c r="A765" s="20"/>
      <c r="B765" s="21"/>
      <c r="C765" s="21"/>
      <c r="D765" s="22"/>
      <c r="E765" s="22"/>
      <c r="F765" s="23"/>
      <c r="H765" s="5"/>
      <c r="I765" s="4"/>
      <c r="J765" s="4"/>
      <c r="K765" s="4"/>
      <c r="L765" s="32"/>
      <c r="M765" s="85"/>
      <c r="N765" s="38"/>
      <c r="O765" s="86"/>
      <c r="P765" s="86"/>
      <c r="Q765" s="86"/>
      <c r="R765" s="87"/>
      <c r="S765" s="88"/>
      <c r="T765" s="87"/>
      <c r="U765" s="89"/>
      <c r="V765" s="87"/>
      <c r="W765" s="28"/>
    </row>
    <row r="766" spans="1:23">
      <c r="A766" s="20"/>
      <c r="B766" s="21"/>
      <c r="C766" s="21"/>
      <c r="D766" s="22"/>
      <c r="E766" s="22"/>
      <c r="F766" s="23"/>
      <c r="H766" s="5"/>
      <c r="I766" s="4"/>
      <c r="J766" s="4"/>
      <c r="K766" s="4"/>
      <c r="L766" s="32"/>
      <c r="M766" s="85"/>
      <c r="N766" s="38"/>
      <c r="O766" s="86"/>
      <c r="P766" s="86"/>
      <c r="Q766" s="86"/>
      <c r="R766" s="87"/>
      <c r="S766" s="88"/>
      <c r="T766" s="87"/>
      <c r="U766" s="89"/>
      <c r="V766" s="87"/>
      <c r="W766" s="28"/>
    </row>
    <row r="767" spans="1:23">
      <c r="A767" s="20"/>
      <c r="B767" s="21"/>
      <c r="C767" s="21"/>
      <c r="D767" s="22"/>
      <c r="E767" s="22"/>
      <c r="F767" s="23"/>
      <c r="H767" s="5"/>
      <c r="I767" s="4"/>
      <c r="J767" s="4"/>
      <c r="K767" s="4"/>
      <c r="L767" s="32"/>
      <c r="M767" s="85"/>
      <c r="N767" s="38"/>
      <c r="O767" s="86"/>
      <c r="P767" s="86"/>
      <c r="Q767" s="86"/>
      <c r="R767" s="87"/>
      <c r="S767" s="88"/>
      <c r="T767" s="87"/>
      <c r="U767" s="89"/>
      <c r="V767" s="87"/>
      <c r="W767" s="28"/>
    </row>
    <row r="768" spans="1:23">
      <c r="A768" s="20"/>
      <c r="B768" s="21"/>
      <c r="C768" s="21"/>
      <c r="D768" s="22"/>
      <c r="E768" s="22"/>
      <c r="F768" s="23"/>
      <c r="H768" s="5"/>
      <c r="I768" s="4"/>
      <c r="J768" s="4"/>
      <c r="K768" s="4"/>
      <c r="L768" s="32"/>
      <c r="M768" s="85"/>
      <c r="N768" s="38"/>
      <c r="O768" s="86"/>
      <c r="P768" s="86"/>
      <c r="Q768" s="86"/>
      <c r="R768" s="87"/>
      <c r="S768" s="88"/>
      <c r="T768" s="87"/>
      <c r="U768" s="89"/>
      <c r="V768" s="87"/>
      <c r="W768" s="28"/>
    </row>
    <row r="769" spans="1:23">
      <c r="A769" s="20"/>
      <c r="B769" s="21"/>
      <c r="C769" s="21"/>
      <c r="D769" s="22"/>
      <c r="E769" s="22"/>
      <c r="F769" s="23"/>
      <c r="H769" s="5"/>
      <c r="I769" s="4"/>
      <c r="J769" s="4"/>
      <c r="K769" s="4"/>
      <c r="L769" s="32"/>
      <c r="M769" s="85"/>
      <c r="N769" s="38"/>
      <c r="O769" s="86"/>
      <c r="P769" s="86"/>
      <c r="Q769" s="86"/>
      <c r="R769" s="87"/>
      <c r="S769" s="88"/>
      <c r="T769" s="87"/>
      <c r="U769" s="89"/>
      <c r="V769" s="87"/>
      <c r="W769" s="28"/>
    </row>
    <row r="770" spans="1:23">
      <c r="A770" s="20"/>
      <c r="B770" s="21"/>
      <c r="C770" s="21"/>
      <c r="D770" s="22"/>
      <c r="E770" s="22"/>
      <c r="F770" s="23"/>
      <c r="H770" s="5"/>
      <c r="I770" s="4"/>
      <c r="J770" s="4"/>
      <c r="K770" s="4"/>
      <c r="L770" s="32"/>
      <c r="M770" s="85"/>
      <c r="N770" s="38"/>
      <c r="O770" s="86"/>
      <c r="P770" s="86"/>
      <c r="Q770" s="86"/>
      <c r="R770" s="87"/>
      <c r="S770" s="88"/>
      <c r="T770" s="87"/>
      <c r="U770" s="89"/>
      <c r="V770" s="87"/>
      <c r="W770" s="28"/>
    </row>
    <row r="771" spans="1:23">
      <c r="A771" s="20"/>
      <c r="B771" s="21"/>
      <c r="C771" s="21"/>
      <c r="D771" s="22"/>
      <c r="E771" s="22"/>
      <c r="F771" s="23"/>
      <c r="H771" s="5"/>
      <c r="I771" s="4"/>
      <c r="J771" s="4"/>
      <c r="K771" s="4"/>
      <c r="L771" s="32"/>
      <c r="M771" s="85"/>
      <c r="N771" s="38"/>
      <c r="O771" s="86"/>
      <c r="P771" s="86"/>
      <c r="Q771" s="86"/>
      <c r="R771" s="87"/>
      <c r="S771" s="88"/>
      <c r="T771" s="87"/>
      <c r="U771" s="89"/>
      <c r="V771" s="87"/>
      <c r="W771" s="28"/>
    </row>
    <row r="772" spans="1:23">
      <c r="A772" s="20"/>
      <c r="B772" s="21"/>
      <c r="C772" s="21"/>
      <c r="D772" s="22"/>
      <c r="E772" s="22"/>
      <c r="F772" s="23"/>
      <c r="H772" s="5"/>
      <c r="I772" s="4"/>
      <c r="J772" s="4"/>
      <c r="K772" s="4"/>
      <c r="L772" s="32"/>
      <c r="M772" s="85"/>
      <c r="N772" s="38"/>
      <c r="O772" s="86"/>
      <c r="P772" s="86"/>
      <c r="Q772" s="86"/>
      <c r="R772" s="87"/>
      <c r="S772" s="88"/>
      <c r="T772" s="87"/>
      <c r="U772" s="89"/>
      <c r="V772" s="87"/>
      <c r="W772" s="28"/>
    </row>
    <row r="773" spans="1:23">
      <c r="A773" s="20"/>
      <c r="B773" s="21"/>
      <c r="C773" s="21"/>
      <c r="D773" s="22"/>
      <c r="E773" s="22"/>
      <c r="F773" s="23"/>
      <c r="H773" s="5"/>
      <c r="I773" s="4"/>
      <c r="J773" s="4"/>
      <c r="K773" s="4"/>
      <c r="L773" s="32"/>
      <c r="M773" s="85"/>
      <c r="N773" s="38"/>
      <c r="O773" s="86"/>
      <c r="P773" s="86"/>
      <c r="Q773" s="86"/>
      <c r="R773" s="87"/>
      <c r="S773" s="88"/>
      <c r="T773" s="87"/>
      <c r="U773" s="89"/>
      <c r="V773" s="87"/>
      <c r="W773" s="28"/>
    </row>
    <row r="774" spans="1:23">
      <c r="A774" s="20"/>
      <c r="B774" s="21"/>
      <c r="C774" s="21"/>
      <c r="D774" s="22"/>
      <c r="E774" s="22"/>
      <c r="F774" s="23"/>
      <c r="H774" s="5"/>
      <c r="I774" s="4"/>
      <c r="J774" s="4"/>
      <c r="K774" s="4"/>
      <c r="L774" s="32"/>
      <c r="M774" s="85"/>
      <c r="N774" s="38"/>
      <c r="O774" s="86"/>
      <c r="P774" s="86"/>
      <c r="Q774" s="86"/>
      <c r="R774" s="87"/>
      <c r="S774" s="88"/>
      <c r="T774" s="87"/>
      <c r="U774" s="89"/>
      <c r="V774" s="87"/>
      <c r="W774" s="28"/>
    </row>
    <row r="775" spans="1:23">
      <c r="A775" s="20"/>
      <c r="B775" s="21"/>
      <c r="C775" s="21"/>
      <c r="D775" s="22"/>
      <c r="E775" s="22"/>
      <c r="F775" s="23"/>
      <c r="H775" s="5"/>
      <c r="I775" s="4"/>
      <c r="J775" s="4"/>
      <c r="K775" s="4"/>
      <c r="L775" s="32"/>
      <c r="M775" s="85"/>
      <c r="N775" s="38"/>
      <c r="O775" s="86"/>
      <c r="P775" s="86"/>
      <c r="Q775" s="86"/>
      <c r="R775" s="87"/>
      <c r="S775" s="88"/>
      <c r="T775" s="87"/>
      <c r="U775" s="89"/>
      <c r="V775" s="87"/>
      <c r="W775" s="28"/>
    </row>
    <row r="776" spans="1:23">
      <c r="A776" s="20"/>
      <c r="B776" s="21"/>
      <c r="C776" s="21"/>
      <c r="D776" s="22"/>
      <c r="E776" s="22"/>
      <c r="F776" s="23"/>
      <c r="H776" s="5"/>
      <c r="I776" s="4"/>
      <c r="J776" s="4"/>
      <c r="K776" s="4"/>
      <c r="L776" s="32"/>
      <c r="M776" s="85"/>
      <c r="N776" s="38"/>
      <c r="O776" s="86"/>
      <c r="P776" s="86"/>
      <c r="Q776" s="86"/>
      <c r="R776" s="87"/>
      <c r="S776" s="88"/>
      <c r="T776" s="87"/>
      <c r="U776" s="89"/>
      <c r="V776" s="87"/>
      <c r="W776" s="28"/>
    </row>
    <row r="777" spans="1:23">
      <c r="A777" s="20"/>
      <c r="B777" s="21"/>
      <c r="C777" s="21"/>
      <c r="D777" s="22"/>
      <c r="E777" s="22"/>
      <c r="F777" s="23"/>
      <c r="H777" s="5"/>
      <c r="I777" s="4"/>
      <c r="J777" s="4"/>
      <c r="K777" s="4"/>
      <c r="L777" s="32"/>
      <c r="M777" s="85"/>
      <c r="N777" s="38"/>
      <c r="O777" s="86"/>
      <c r="P777" s="86"/>
      <c r="Q777" s="86"/>
      <c r="R777" s="87"/>
      <c r="S777" s="88"/>
      <c r="T777" s="87"/>
      <c r="U777" s="89"/>
      <c r="V777" s="87"/>
      <c r="W777" s="28"/>
    </row>
    <row r="778" spans="1:23">
      <c r="A778" s="20"/>
      <c r="B778" s="21"/>
      <c r="C778" s="21"/>
      <c r="D778" s="22"/>
      <c r="E778" s="22"/>
      <c r="F778" s="23"/>
      <c r="H778" s="5"/>
      <c r="I778" s="4"/>
      <c r="J778" s="4"/>
      <c r="K778" s="4"/>
      <c r="L778" s="32"/>
      <c r="M778" s="85"/>
      <c r="N778" s="38"/>
      <c r="O778" s="86"/>
      <c r="P778" s="86"/>
      <c r="Q778" s="86"/>
      <c r="R778" s="87"/>
      <c r="S778" s="88"/>
      <c r="T778" s="87"/>
      <c r="U778" s="89"/>
      <c r="V778" s="87"/>
      <c r="W778" s="28"/>
    </row>
    <row r="779" spans="1:23">
      <c r="A779" s="20"/>
      <c r="B779" s="21"/>
      <c r="C779" s="21"/>
      <c r="D779" s="22"/>
      <c r="E779" s="22"/>
      <c r="F779" s="23"/>
      <c r="H779" s="5"/>
      <c r="I779" s="4"/>
      <c r="J779" s="4"/>
      <c r="K779" s="4"/>
      <c r="L779" s="32"/>
      <c r="M779" s="85"/>
      <c r="N779" s="38"/>
      <c r="O779" s="86"/>
      <c r="P779" s="86"/>
      <c r="Q779" s="86"/>
      <c r="R779" s="87"/>
      <c r="S779" s="88"/>
      <c r="T779" s="87"/>
      <c r="U779" s="89"/>
      <c r="V779" s="87"/>
      <c r="W779" s="28"/>
    </row>
    <row r="780" spans="1:23">
      <c r="A780" s="20"/>
      <c r="B780" s="21"/>
      <c r="C780" s="21"/>
      <c r="D780" s="22"/>
      <c r="E780" s="22"/>
      <c r="F780" s="23"/>
      <c r="H780" s="5"/>
      <c r="I780" s="4"/>
      <c r="J780" s="4"/>
      <c r="K780" s="4"/>
      <c r="L780" s="32"/>
      <c r="M780" s="85"/>
      <c r="N780" s="38"/>
      <c r="O780" s="86"/>
      <c r="P780" s="86"/>
      <c r="Q780" s="86"/>
      <c r="R780" s="87"/>
      <c r="S780" s="88"/>
      <c r="T780" s="87"/>
      <c r="U780" s="89"/>
      <c r="V780" s="87"/>
      <c r="W780" s="28"/>
    </row>
    <row r="781" spans="1:23">
      <c r="A781" s="20"/>
      <c r="B781" s="21"/>
      <c r="C781" s="21"/>
      <c r="D781" s="22"/>
      <c r="E781" s="22"/>
      <c r="F781" s="23"/>
      <c r="H781" s="5"/>
      <c r="I781" s="4"/>
      <c r="J781" s="4"/>
      <c r="K781" s="4"/>
      <c r="L781" s="32"/>
      <c r="M781" s="85"/>
      <c r="N781" s="38"/>
      <c r="O781" s="86"/>
      <c r="P781" s="86"/>
      <c r="Q781" s="86"/>
      <c r="R781" s="87"/>
      <c r="S781" s="88"/>
      <c r="T781" s="87"/>
      <c r="U781" s="89"/>
      <c r="V781" s="87"/>
      <c r="W781" s="28"/>
    </row>
    <row r="782" spans="1:23">
      <c r="A782" s="20"/>
      <c r="B782" s="21"/>
      <c r="C782" s="21"/>
      <c r="D782" s="22"/>
      <c r="E782" s="22"/>
      <c r="F782" s="23"/>
      <c r="H782" s="5"/>
      <c r="I782" s="4"/>
      <c r="J782" s="4"/>
      <c r="K782" s="4"/>
      <c r="L782" s="32"/>
      <c r="M782" s="85"/>
      <c r="N782" s="38"/>
      <c r="O782" s="86"/>
      <c r="P782" s="86"/>
      <c r="Q782" s="86"/>
      <c r="R782" s="87"/>
      <c r="S782" s="88"/>
      <c r="T782" s="87"/>
      <c r="U782" s="89"/>
      <c r="V782" s="87"/>
      <c r="W782" s="28"/>
    </row>
    <row r="783" spans="1:23">
      <c r="A783" s="20"/>
      <c r="B783" s="21"/>
      <c r="C783" s="21"/>
      <c r="D783" s="22"/>
      <c r="E783" s="22"/>
      <c r="F783" s="23"/>
      <c r="H783" s="5"/>
      <c r="I783" s="4"/>
      <c r="J783" s="4"/>
      <c r="K783" s="4"/>
      <c r="L783" s="32"/>
      <c r="M783" s="85"/>
      <c r="N783" s="38"/>
      <c r="O783" s="86"/>
      <c r="P783" s="86"/>
      <c r="Q783" s="86"/>
      <c r="R783" s="87"/>
      <c r="S783" s="88"/>
      <c r="T783" s="87"/>
      <c r="U783" s="89"/>
      <c r="V783" s="87"/>
      <c r="W783" s="28"/>
    </row>
    <row r="784" spans="1:23">
      <c r="A784" s="20"/>
      <c r="B784" s="21"/>
      <c r="C784" s="21"/>
      <c r="D784" s="22"/>
      <c r="E784" s="22"/>
      <c r="F784" s="23"/>
      <c r="H784" s="5"/>
      <c r="I784" s="4"/>
      <c r="J784" s="4"/>
      <c r="K784" s="4"/>
      <c r="L784" s="32"/>
      <c r="M784" s="85"/>
      <c r="N784" s="38"/>
      <c r="O784" s="86"/>
      <c r="P784" s="86"/>
      <c r="Q784" s="86"/>
      <c r="R784" s="87"/>
      <c r="S784" s="88"/>
      <c r="T784" s="87"/>
      <c r="U784" s="89"/>
      <c r="V784" s="87"/>
      <c r="W784" s="28"/>
    </row>
    <row r="785" spans="1:23">
      <c r="A785" s="20"/>
      <c r="B785" s="21"/>
      <c r="C785" s="21"/>
      <c r="D785" s="22"/>
      <c r="E785" s="22"/>
      <c r="F785" s="23"/>
      <c r="H785" s="5"/>
      <c r="I785" s="4"/>
      <c r="J785" s="4"/>
      <c r="K785" s="4"/>
      <c r="L785" s="32"/>
      <c r="M785" s="85"/>
      <c r="N785" s="38"/>
      <c r="O785" s="86"/>
      <c r="P785" s="86"/>
      <c r="Q785" s="86"/>
      <c r="R785" s="87"/>
      <c r="S785" s="88"/>
      <c r="T785" s="87"/>
      <c r="U785" s="89"/>
      <c r="V785" s="87"/>
      <c r="W785" s="28"/>
    </row>
    <row r="786" spans="1:23">
      <c r="A786" s="20"/>
      <c r="B786" s="21"/>
      <c r="C786" s="21"/>
      <c r="D786" s="22"/>
      <c r="E786" s="22"/>
      <c r="F786" s="23"/>
      <c r="H786" s="5"/>
      <c r="I786" s="4"/>
      <c r="J786" s="4"/>
      <c r="K786" s="4"/>
      <c r="L786" s="32"/>
      <c r="M786" s="85"/>
      <c r="N786" s="38"/>
      <c r="O786" s="86"/>
      <c r="P786" s="86"/>
      <c r="Q786" s="86"/>
      <c r="R786" s="87"/>
      <c r="S786" s="88"/>
      <c r="T786" s="87"/>
      <c r="U786" s="89"/>
      <c r="V786" s="87"/>
      <c r="W786" s="28"/>
    </row>
    <row r="787" spans="1:23">
      <c r="A787" s="20"/>
      <c r="B787" s="21"/>
      <c r="C787" s="21"/>
      <c r="D787" s="22"/>
      <c r="E787" s="22"/>
      <c r="F787" s="23"/>
      <c r="H787" s="5"/>
      <c r="I787" s="4"/>
      <c r="J787" s="4"/>
      <c r="K787" s="4"/>
      <c r="L787" s="32"/>
      <c r="M787" s="85"/>
      <c r="N787" s="38"/>
      <c r="O787" s="86"/>
      <c r="P787" s="86"/>
      <c r="Q787" s="86"/>
      <c r="R787" s="87"/>
      <c r="S787" s="88"/>
      <c r="T787" s="87"/>
      <c r="U787" s="89"/>
      <c r="V787" s="87"/>
      <c r="W787" s="28"/>
    </row>
    <row r="788" spans="1:23">
      <c r="A788" s="20"/>
      <c r="B788" s="21"/>
      <c r="C788" s="21"/>
      <c r="D788" s="22"/>
      <c r="E788" s="22"/>
      <c r="F788" s="23"/>
      <c r="H788" s="5"/>
      <c r="I788" s="4"/>
      <c r="J788" s="4"/>
      <c r="K788" s="4"/>
      <c r="L788" s="32"/>
      <c r="M788" s="85"/>
      <c r="N788" s="38"/>
      <c r="O788" s="86"/>
      <c r="P788" s="86"/>
      <c r="Q788" s="86"/>
      <c r="R788" s="87"/>
      <c r="S788" s="88"/>
      <c r="T788" s="87"/>
      <c r="U788" s="89"/>
      <c r="V788" s="87"/>
      <c r="W788" s="28"/>
    </row>
    <row r="789" spans="1:23">
      <c r="A789" s="20"/>
      <c r="B789" s="21"/>
      <c r="C789" s="21"/>
      <c r="D789" s="22"/>
      <c r="E789" s="22"/>
      <c r="F789" s="23"/>
      <c r="H789" s="5"/>
      <c r="I789" s="4"/>
      <c r="J789" s="4"/>
      <c r="K789" s="4"/>
      <c r="L789" s="32"/>
      <c r="M789" s="85"/>
      <c r="N789" s="38"/>
      <c r="O789" s="86"/>
      <c r="P789" s="86"/>
      <c r="Q789" s="86"/>
      <c r="R789" s="87"/>
      <c r="S789" s="88"/>
      <c r="T789" s="87"/>
      <c r="U789" s="89"/>
      <c r="V789" s="87"/>
      <c r="W789" s="28"/>
    </row>
    <row r="790" spans="1:23">
      <c r="A790" s="20"/>
      <c r="B790" s="21"/>
      <c r="C790" s="21"/>
      <c r="D790" s="22"/>
      <c r="E790" s="22"/>
      <c r="F790" s="23"/>
      <c r="H790" s="5"/>
      <c r="I790" s="4"/>
      <c r="J790" s="4"/>
      <c r="K790" s="4"/>
      <c r="L790" s="32"/>
      <c r="M790" s="85"/>
      <c r="N790" s="38"/>
      <c r="O790" s="86"/>
      <c r="P790" s="86"/>
      <c r="Q790" s="86"/>
      <c r="R790" s="87"/>
      <c r="S790" s="88"/>
      <c r="T790" s="87"/>
      <c r="U790" s="89"/>
      <c r="V790" s="87"/>
      <c r="W790" s="28"/>
    </row>
    <row r="791" spans="1:23">
      <c r="A791" s="20"/>
      <c r="B791" s="21"/>
      <c r="C791" s="21"/>
      <c r="D791" s="22"/>
      <c r="E791" s="22"/>
      <c r="F791" s="23"/>
      <c r="H791" s="5"/>
      <c r="I791" s="4"/>
      <c r="J791" s="4"/>
      <c r="K791" s="4"/>
      <c r="L791" s="32"/>
      <c r="M791" s="85"/>
      <c r="N791" s="38"/>
      <c r="O791" s="86"/>
      <c r="P791" s="86"/>
      <c r="Q791" s="86"/>
      <c r="R791" s="87"/>
      <c r="S791" s="88"/>
      <c r="T791" s="87"/>
      <c r="U791" s="89"/>
      <c r="V791" s="87"/>
      <c r="W791" s="28"/>
    </row>
    <row r="792" spans="1:23">
      <c r="A792" s="20"/>
      <c r="B792" s="21"/>
      <c r="C792" s="21"/>
      <c r="D792" s="22"/>
      <c r="E792" s="22"/>
      <c r="F792" s="23"/>
      <c r="H792" s="5"/>
      <c r="I792" s="4"/>
      <c r="J792" s="4"/>
      <c r="K792" s="4"/>
      <c r="L792" s="32"/>
      <c r="M792" s="85"/>
      <c r="N792" s="38"/>
      <c r="O792" s="86"/>
      <c r="P792" s="86"/>
      <c r="Q792" s="86"/>
      <c r="R792" s="87"/>
      <c r="S792" s="88"/>
      <c r="T792" s="87"/>
      <c r="U792" s="89"/>
      <c r="V792" s="87"/>
      <c r="W792" s="28"/>
    </row>
    <row r="793" spans="1:23">
      <c r="A793" s="20"/>
      <c r="B793" s="21"/>
      <c r="C793" s="21"/>
      <c r="D793" s="22"/>
      <c r="E793" s="22"/>
      <c r="F793" s="23"/>
      <c r="H793" s="5"/>
      <c r="I793" s="4"/>
      <c r="J793" s="4"/>
      <c r="K793" s="4"/>
      <c r="L793" s="32"/>
      <c r="M793" s="85"/>
      <c r="N793" s="38"/>
      <c r="O793" s="86"/>
      <c r="P793" s="86"/>
      <c r="Q793" s="86"/>
      <c r="R793" s="87"/>
      <c r="S793" s="88"/>
      <c r="T793" s="87"/>
      <c r="U793" s="89"/>
      <c r="V793" s="87"/>
      <c r="W793" s="28"/>
    </row>
    <row r="794" spans="1:23">
      <c r="A794" s="20"/>
      <c r="B794" s="21"/>
      <c r="C794" s="21"/>
      <c r="D794" s="22"/>
      <c r="E794" s="22"/>
      <c r="F794" s="23"/>
      <c r="H794" s="5"/>
      <c r="I794" s="4"/>
      <c r="J794" s="4"/>
      <c r="K794" s="4"/>
      <c r="L794" s="32"/>
      <c r="M794" s="85"/>
      <c r="N794" s="38"/>
      <c r="O794" s="86"/>
      <c r="P794" s="86"/>
      <c r="Q794" s="86"/>
      <c r="R794" s="87"/>
      <c r="S794" s="88"/>
      <c r="T794" s="87"/>
      <c r="U794" s="89"/>
      <c r="V794" s="87"/>
      <c r="W794" s="28"/>
    </row>
    <row r="795" spans="1:23">
      <c r="A795" s="20"/>
      <c r="B795" s="21"/>
      <c r="C795" s="21"/>
      <c r="D795" s="22"/>
      <c r="E795" s="22"/>
      <c r="F795" s="23"/>
      <c r="H795" s="5"/>
      <c r="I795" s="4"/>
      <c r="J795" s="4"/>
      <c r="K795" s="4"/>
      <c r="L795" s="32"/>
      <c r="M795" s="85"/>
      <c r="N795" s="38"/>
      <c r="O795" s="86"/>
      <c r="P795" s="86"/>
      <c r="Q795" s="86"/>
      <c r="R795" s="87"/>
      <c r="S795" s="88"/>
      <c r="T795" s="87"/>
      <c r="U795" s="89"/>
      <c r="V795" s="87"/>
      <c r="W795" s="28"/>
    </row>
    <row r="796" spans="1:23">
      <c r="A796" s="20"/>
      <c r="B796" s="21"/>
      <c r="C796" s="21"/>
      <c r="D796" s="22"/>
      <c r="E796" s="22"/>
      <c r="F796" s="23"/>
      <c r="H796" s="5"/>
      <c r="I796" s="4"/>
      <c r="J796" s="4"/>
      <c r="K796" s="4"/>
      <c r="L796" s="32"/>
      <c r="M796" s="85"/>
      <c r="N796" s="38"/>
      <c r="O796" s="86"/>
      <c r="P796" s="86"/>
      <c r="Q796" s="86"/>
      <c r="R796" s="87"/>
      <c r="S796" s="88"/>
      <c r="T796" s="87"/>
      <c r="U796" s="89"/>
      <c r="V796" s="87"/>
      <c r="W796" s="28"/>
    </row>
    <row r="797" spans="1:23">
      <c r="A797" s="20"/>
      <c r="B797" s="21"/>
      <c r="C797" s="21"/>
      <c r="D797" s="22"/>
      <c r="E797" s="22"/>
      <c r="F797" s="23"/>
      <c r="H797" s="5"/>
      <c r="I797" s="4"/>
      <c r="J797" s="4"/>
      <c r="K797" s="4"/>
      <c r="L797" s="32"/>
      <c r="M797" s="85"/>
      <c r="N797" s="38"/>
      <c r="O797" s="86"/>
      <c r="P797" s="86"/>
      <c r="Q797" s="86"/>
      <c r="R797" s="87"/>
      <c r="S797" s="88"/>
      <c r="T797" s="87"/>
      <c r="U797" s="89"/>
      <c r="V797" s="87"/>
      <c r="W797" s="28"/>
    </row>
    <row r="798" spans="1:23">
      <c r="A798" s="20"/>
      <c r="B798" s="21"/>
      <c r="C798" s="21"/>
      <c r="D798" s="22"/>
      <c r="E798" s="22"/>
      <c r="F798" s="23"/>
      <c r="H798" s="5"/>
      <c r="I798" s="4"/>
      <c r="J798" s="4"/>
      <c r="K798" s="4"/>
      <c r="L798" s="32"/>
      <c r="M798" s="85"/>
      <c r="N798" s="38"/>
      <c r="O798" s="86"/>
      <c r="P798" s="86"/>
      <c r="Q798" s="86"/>
      <c r="R798" s="87"/>
      <c r="S798" s="88"/>
      <c r="T798" s="87"/>
      <c r="U798" s="89"/>
      <c r="V798" s="87"/>
      <c r="W798" s="28"/>
    </row>
    <row r="799" spans="1:23">
      <c r="A799" s="20"/>
      <c r="B799" s="21"/>
      <c r="C799" s="21"/>
      <c r="D799" s="22"/>
      <c r="E799" s="22"/>
      <c r="F799" s="23"/>
      <c r="H799" s="5"/>
      <c r="I799" s="4"/>
      <c r="J799" s="4"/>
      <c r="K799" s="4"/>
      <c r="L799" s="32"/>
      <c r="M799" s="85"/>
      <c r="N799" s="38"/>
      <c r="O799" s="86"/>
      <c r="P799" s="86"/>
      <c r="Q799" s="86"/>
      <c r="R799" s="87"/>
      <c r="S799" s="88"/>
      <c r="T799" s="87"/>
      <c r="U799" s="89"/>
      <c r="V799" s="87"/>
      <c r="W799" s="28"/>
    </row>
    <row r="800" spans="1:23">
      <c r="A800" s="20"/>
      <c r="B800" s="21"/>
      <c r="C800" s="21"/>
      <c r="D800" s="22"/>
      <c r="E800" s="22"/>
      <c r="F800" s="23"/>
      <c r="H800" s="5"/>
      <c r="I800" s="4"/>
      <c r="J800" s="4"/>
      <c r="K800" s="4"/>
      <c r="L800" s="32"/>
      <c r="M800" s="85"/>
      <c r="N800" s="38"/>
      <c r="O800" s="86"/>
      <c r="P800" s="86"/>
      <c r="Q800" s="86"/>
      <c r="R800" s="87"/>
      <c r="S800" s="88"/>
      <c r="T800" s="87"/>
      <c r="U800" s="89"/>
      <c r="V800" s="87"/>
      <c r="W800" s="28"/>
    </row>
    <row r="801" spans="1:23">
      <c r="A801" s="20"/>
      <c r="B801" s="21"/>
      <c r="C801" s="21"/>
      <c r="D801" s="22"/>
      <c r="E801" s="22"/>
      <c r="F801" s="23"/>
      <c r="H801" s="5"/>
      <c r="I801" s="4"/>
      <c r="J801" s="4"/>
      <c r="K801" s="4"/>
      <c r="L801" s="32"/>
      <c r="M801" s="85"/>
      <c r="N801" s="38"/>
      <c r="O801" s="86"/>
      <c r="P801" s="86"/>
      <c r="Q801" s="86"/>
      <c r="R801" s="87"/>
      <c r="S801" s="88"/>
      <c r="T801" s="87"/>
      <c r="U801" s="89"/>
      <c r="V801" s="87"/>
      <c r="W801" s="28"/>
    </row>
    <row r="802" spans="1:23">
      <c r="A802" s="20"/>
      <c r="B802" s="21"/>
      <c r="C802" s="21"/>
      <c r="D802" s="22"/>
      <c r="E802" s="22"/>
      <c r="F802" s="23"/>
      <c r="H802" s="5"/>
      <c r="I802" s="4"/>
      <c r="J802" s="4"/>
      <c r="K802" s="4"/>
      <c r="L802" s="32"/>
      <c r="M802" s="85"/>
      <c r="N802" s="38"/>
      <c r="O802" s="86"/>
      <c r="P802" s="86"/>
      <c r="Q802" s="86"/>
      <c r="R802" s="87"/>
      <c r="S802" s="88"/>
      <c r="T802" s="87"/>
      <c r="U802" s="89"/>
      <c r="V802" s="87"/>
      <c r="W802" s="28"/>
    </row>
    <row r="803" spans="1:23">
      <c r="A803" s="20"/>
      <c r="B803" s="21"/>
      <c r="C803" s="21"/>
      <c r="D803" s="22"/>
      <c r="E803" s="22"/>
      <c r="F803" s="23"/>
      <c r="H803" s="5"/>
      <c r="I803" s="4"/>
      <c r="J803" s="4"/>
      <c r="K803" s="4"/>
      <c r="L803" s="32"/>
      <c r="M803" s="85"/>
      <c r="N803" s="38"/>
      <c r="O803" s="86"/>
      <c r="P803" s="86"/>
      <c r="Q803" s="86"/>
      <c r="R803" s="87"/>
      <c r="S803" s="88"/>
      <c r="T803" s="87"/>
      <c r="U803" s="89"/>
      <c r="V803" s="87"/>
      <c r="W803" s="28"/>
    </row>
    <row r="804" spans="1:23">
      <c r="A804" s="20"/>
      <c r="B804" s="21"/>
      <c r="C804" s="21"/>
      <c r="D804" s="22"/>
      <c r="E804" s="22"/>
      <c r="F804" s="23"/>
      <c r="H804" s="5"/>
      <c r="I804" s="4"/>
      <c r="J804" s="4"/>
      <c r="K804" s="4"/>
      <c r="L804" s="32"/>
      <c r="M804" s="85"/>
      <c r="N804" s="38"/>
      <c r="O804" s="86"/>
      <c r="P804" s="86"/>
      <c r="Q804" s="86"/>
      <c r="R804" s="87"/>
      <c r="S804" s="88"/>
      <c r="T804" s="87"/>
      <c r="U804" s="89"/>
      <c r="V804" s="87"/>
      <c r="W804" s="28"/>
    </row>
    <row r="805" spans="1:23">
      <c r="A805" s="15"/>
      <c r="B805" s="16"/>
      <c r="C805" s="15"/>
      <c r="D805" s="18"/>
      <c r="E805" s="18"/>
      <c r="F805" s="19"/>
      <c r="H805" s="5"/>
      <c r="I805" s="4"/>
      <c r="J805" s="4"/>
      <c r="K805" s="4"/>
      <c r="L805" s="32"/>
      <c r="M805" s="85"/>
      <c r="N805" s="38"/>
      <c r="O805" s="86"/>
      <c r="P805" s="86"/>
      <c r="Q805" s="86"/>
      <c r="R805" s="87"/>
      <c r="S805" s="88"/>
      <c r="T805" s="87"/>
      <c r="U805" s="89"/>
      <c r="V805" s="87"/>
      <c r="W805" s="28"/>
    </row>
    <row r="806" spans="1:23">
      <c r="A806" s="15"/>
      <c r="B806" s="15"/>
      <c r="C806" s="15"/>
      <c r="D806" s="18"/>
      <c r="E806" s="18"/>
      <c r="F806" s="19"/>
      <c r="H806" s="5"/>
      <c r="I806" s="4"/>
      <c r="J806" s="4"/>
      <c r="K806" s="4"/>
      <c r="L806" s="32"/>
      <c r="M806" s="85"/>
      <c r="N806" s="38"/>
      <c r="O806" s="86"/>
      <c r="P806" s="86"/>
      <c r="Q806" s="86"/>
      <c r="R806" s="87"/>
      <c r="S806" s="88"/>
      <c r="T806" s="87"/>
      <c r="U806" s="89"/>
      <c r="V806" s="87"/>
      <c r="W806" s="28"/>
    </row>
    <row r="807" spans="1:23">
      <c r="A807" s="20"/>
      <c r="B807" s="21"/>
      <c r="C807" s="21"/>
      <c r="D807" s="22"/>
      <c r="E807" s="22"/>
      <c r="F807" s="23"/>
      <c r="H807" s="5"/>
      <c r="I807" s="4"/>
      <c r="J807" s="4"/>
      <c r="K807" s="4"/>
      <c r="L807" s="32"/>
      <c r="M807" s="85"/>
      <c r="N807" s="38"/>
      <c r="O807" s="86"/>
      <c r="P807" s="86"/>
      <c r="Q807" s="86"/>
      <c r="R807" s="87"/>
      <c r="S807" s="88"/>
      <c r="T807" s="87"/>
      <c r="U807" s="89"/>
      <c r="V807" s="87"/>
      <c r="W807" s="28"/>
    </row>
    <row r="808" spans="1:23">
      <c r="A808" s="20"/>
      <c r="B808" s="21"/>
      <c r="C808" s="21"/>
      <c r="D808" s="22"/>
      <c r="E808" s="22"/>
      <c r="F808" s="23"/>
      <c r="H808" s="5"/>
      <c r="I808" s="4"/>
      <c r="J808" s="4"/>
      <c r="K808" s="4"/>
      <c r="L808" s="32"/>
      <c r="M808" s="85"/>
      <c r="N808" s="38"/>
      <c r="O808" s="86"/>
      <c r="P808" s="86"/>
      <c r="Q808" s="86"/>
      <c r="R808" s="87"/>
      <c r="S808" s="88"/>
      <c r="T808" s="87"/>
      <c r="U808" s="89"/>
      <c r="V808" s="87"/>
      <c r="W808" s="28"/>
    </row>
    <row r="809" spans="1:23">
      <c r="A809" s="20"/>
      <c r="B809" s="21"/>
      <c r="C809" s="21"/>
      <c r="D809" s="22"/>
      <c r="E809" s="22"/>
      <c r="F809" s="23"/>
      <c r="H809" s="5"/>
      <c r="I809" s="4"/>
      <c r="J809" s="4"/>
      <c r="K809" s="4"/>
      <c r="L809" s="32"/>
      <c r="M809" s="85"/>
      <c r="N809" s="38"/>
      <c r="O809" s="86"/>
      <c r="P809" s="86"/>
      <c r="Q809" s="86"/>
      <c r="R809" s="87"/>
      <c r="S809" s="88"/>
      <c r="T809" s="87"/>
      <c r="U809" s="89"/>
      <c r="V809" s="87"/>
      <c r="W809" s="28"/>
    </row>
    <row r="810" spans="1:23">
      <c r="A810" s="20"/>
      <c r="B810" s="21"/>
      <c r="C810" s="21"/>
      <c r="D810" s="22"/>
      <c r="E810" s="22"/>
      <c r="F810" s="23"/>
      <c r="H810" s="5"/>
      <c r="I810" s="4"/>
      <c r="J810" s="4"/>
      <c r="K810" s="4"/>
      <c r="L810" s="32"/>
      <c r="M810" s="85"/>
      <c r="N810" s="38"/>
      <c r="O810" s="86"/>
      <c r="P810" s="86"/>
      <c r="Q810" s="86"/>
      <c r="R810" s="87"/>
      <c r="S810" s="88"/>
      <c r="T810" s="87"/>
      <c r="U810" s="89"/>
      <c r="V810" s="87"/>
      <c r="W810" s="28"/>
    </row>
    <row r="811" spans="1:23">
      <c r="A811" s="20"/>
      <c r="B811" s="21"/>
      <c r="C811" s="21"/>
      <c r="D811" s="22"/>
      <c r="E811" s="22"/>
      <c r="F811" s="23"/>
      <c r="H811" s="5"/>
      <c r="I811" s="4"/>
      <c r="J811" s="4"/>
      <c r="K811" s="4"/>
      <c r="L811" s="32"/>
      <c r="M811" s="85"/>
      <c r="N811" s="38"/>
      <c r="O811" s="86"/>
      <c r="P811" s="86"/>
      <c r="Q811" s="86"/>
      <c r="R811" s="87"/>
      <c r="S811" s="88"/>
      <c r="T811" s="87"/>
      <c r="U811" s="89"/>
      <c r="V811" s="87"/>
      <c r="W811" s="28"/>
    </row>
    <row r="812" spans="1:23">
      <c r="A812" s="20"/>
      <c r="B812" s="21"/>
      <c r="C812" s="21"/>
      <c r="D812" s="22"/>
      <c r="E812" s="22"/>
      <c r="F812" s="23"/>
      <c r="H812" s="5"/>
      <c r="I812" s="4"/>
      <c r="J812" s="4"/>
      <c r="K812" s="4"/>
      <c r="L812" s="32"/>
      <c r="M812" s="85"/>
      <c r="N812" s="38"/>
      <c r="O812" s="86"/>
      <c r="P812" s="86"/>
      <c r="Q812" s="86"/>
      <c r="R812" s="87"/>
      <c r="S812" s="88"/>
      <c r="T812" s="87"/>
      <c r="U812" s="89"/>
      <c r="V812" s="87"/>
      <c r="W812" s="28"/>
    </row>
    <row r="813" spans="1:23">
      <c r="A813" s="20"/>
      <c r="B813" s="21"/>
      <c r="C813" s="21"/>
      <c r="D813" s="22"/>
      <c r="E813" s="22"/>
      <c r="F813" s="23"/>
      <c r="H813" s="5"/>
      <c r="I813" s="4"/>
      <c r="J813" s="4"/>
      <c r="K813" s="4"/>
      <c r="L813" s="32"/>
      <c r="M813" s="85"/>
      <c r="N813" s="38"/>
      <c r="O813" s="86"/>
      <c r="P813" s="86"/>
      <c r="Q813" s="86"/>
      <c r="R813" s="87"/>
      <c r="S813" s="88"/>
      <c r="T813" s="87"/>
      <c r="U813" s="89"/>
      <c r="V813" s="87"/>
      <c r="W813" s="28"/>
    </row>
    <row r="814" spans="1:23">
      <c r="A814" s="20"/>
      <c r="B814" s="21"/>
      <c r="C814" s="21"/>
      <c r="D814" s="22"/>
      <c r="E814" s="22"/>
      <c r="F814" s="23"/>
      <c r="H814" s="5"/>
      <c r="I814" s="4"/>
      <c r="J814" s="4"/>
      <c r="K814" s="4"/>
      <c r="L814" s="32"/>
      <c r="M814" s="85"/>
      <c r="N814" s="38"/>
      <c r="O814" s="86"/>
      <c r="P814" s="86"/>
      <c r="Q814" s="86"/>
      <c r="R814" s="87"/>
      <c r="S814" s="88"/>
      <c r="T814" s="87"/>
      <c r="U814" s="89"/>
      <c r="V814" s="87"/>
      <c r="W814" s="28"/>
    </row>
    <row r="815" spans="1:23">
      <c r="A815" s="20"/>
      <c r="B815" s="21"/>
      <c r="C815" s="21"/>
      <c r="D815" s="22"/>
      <c r="E815" s="22"/>
      <c r="F815" s="23"/>
      <c r="H815" s="5"/>
      <c r="I815" s="4"/>
      <c r="J815" s="4"/>
      <c r="K815" s="4"/>
      <c r="L815" s="32"/>
      <c r="M815" s="85"/>
      <c r="N815" s="38"/>
      <c r="O815" s="86"/>
      <c r="P815" s="86"/>
      <c r="Q815" s="86"/>
      <c r="R815" s="87"/>
      <c r="S815" s="88"/>
      <c r="T815" s="87"/>
      <c r="U815" s="89"/>
      <c r="V815" s="87"/>
      <c r="W815" s="28"/>
    </row>
    <row r="816" spans="1:23">
      <c r="A816" s="20"/>
      <c r="B816" s="21"/>
      <c r="C816" s="21"/>
      <c r="D816" s="22"/>
      <c r="E816" s="22"/>
      <c r="F816" s="23"/>
      <c r="H816" s="5"/>
      <c r="I816" s="4"/>
      <c r="J816" s="4"/>
      <c r="K816" s="4"/>
      <c r="L816" s="32"/>
      <c r="M816" s="85"/>
      <c r="N816" s="38"/>
      <c r="O816" s="86"/>
      <c r="P816" s="86"/>
      <c r="Q816" s="86"/>
      <c r="R816" s="87"/>
      <c r="S816" s="88"/>
      <c r="T816" s="87"/>
      <c r="U816" s="89"/>
      <c r="V816" s="87"/>
      <c r="W816" s="28"/>
    </row>
    <row r="817" spans="1:23">
      <c r="A817" s="20"/>
      <c r="B817" s="21"/>
      <c r="C817" s="21"/>
      <c r="D817" s="22"/>
      <c r="E817" s="22"/>
      <c r="F817" s="23"/>
      <c r="H817" s="5"/>
      <c r="I817" s="4"/>
      <c r="J817" s="4"/>
      <c r="K817" s="4"/>
      <c r="L817" s="32"/>
      <c r="M817" s="85"/>
      <c r="N817" s="38"/>
      <c r="O817" s="86"/>
      <c r="P817" s="86"/>
      <c r="Q817" s="86"/>
      <c r="R817" s="87"/>
      <c r="S817" s="88"/>
      <c r="T817" s="87"/>
      <c r="U817" s="89"/>
      <c r="V817" s="87"/>
      <c r="W817" s="28"/>
    </row>
    <row r="818" spans="1:23">
      <c r="A818" s="20"/>
      <c r="B818" s="21"/>
      <c r="C818" s="21"/>
      <c r="D818" s="22"/>
      <c r="E818" s="22"/>
      <c r="F818" s="23"/>
      <c r="H818" s="5"/>
      <c r="I818" s="4"/>
      <c r="J818" s="4"/>
      <c r="K818" s="4"/>
      <c r="L818" s="32"/>
      <c r="M818" s="85"/>
      <c r="N818" s="38"/>
      <c r="O818" s="86"/>
      <c r="P818" s="86"/>
      <c r="Q818" s="86"/>
      <c r="R818" s="87"/>
      <c r="S818" s="88"/>
      <c r="T818" s="87"/>
      <c r="U818" s="89"/>
      <c r="V818" s="87"/>
      <c r="W818" s="28"/>
    </row>
    <row r="819" spans="1:23">
      <c r="A819" s="20"/>
      <c r="B819" s="21"/>
      <c r="C819" s="21"/>
      <c r="D819" s="22"/>
      <c r="E819" s="22"/>
      <c r="F819" s="23"/>
      <c r="H819" s="5"/>
      <c r="I819" s="4"/>
      <c r="J819" s="4"/>
      <c r="K819" s="4"/>
      <c r="L819" s="32"/>
      <c r="M819" s="85"/>
      <c r="N819" s="38"/>
      <c r="O819" s="86"/>
      <c r="P819" s="86"/>
      <c r="Q819" s="86"/>
      <c r="R819" s="87"/>
      <c r="S819" s="88"/>
      <c r="T819" s="87"/>
      <c r="U819" s="89"/>
      <c r="V819" s="87"/>
      <c r="W819" s="28"/>
    </row>
    <row r="820" spans="1:23">
      <c r="A820" s="20"/>
      <c r="B820" s="21"/>
      <c r="C820" s="21"/>
      <c r="D820" s="22"/>
      <c r="E820" s="22"/>
      <c r="F820" s="23"/>
      <c r="H820" s="5"/>
      <c r="I820" s="4"/>
      <c r="J820" s="4"/>
      <c r="K820" s="4"/>
      <c r="L820" s="32"/>
      <c r="M820" s="85"/>
      <c r="N820" s="38"/>
      <c r="O820" s="86"/>
      <c r="P820" s="86"/>
      <c r="Q820" s="86"/>
      <c r="R820" s="87"/>
      <c r="S820" s="88"/>
      <c r="T820" s="87"/>
      <c r="U820" s="89"/>
      <c r="V820" s="87"/>
      <c r="W820" s="28"/>
    </row>
    <row r="821" spans="1:23">
      <c r="A821" s="20"/>
      <c r="B821" s="21"/>
      <c r="C821" s="21"/>
      <c r="D821" s="22"/>
      <c r="E821" s="22"/>
      <c r="F821" s="23"/>
      <c r="H821" s="5"/>
      <c r="I821" s="4"/>
      <c r="J821" s="4"/>
      <c r="K821" s="4"/>
      <c r="L821" s="32"/>
      <c r="M821" s="85"/>
      <c r="N821" s="38"/>
      <c r="O821" s="86"/>
      <c r="P821" s="86"/>
      <c r="Q821" s="86"/>
      <c r="R821" s="87"/>
      <c r="S821" s="88"/>
      <c r="T821" s="87"/>
      <c r="U821" s="89"/>
      <c r="V821" s="87"/>
      <c r="W821" s="28"/>
    </row>
    <row r="822" spans="1:23">
      <c r="A822" s="20"/>
      <c r="B822" s="21"/>
      <c r="C822" s="21"/>
      <c r="D822" s="22"/>
      <c r="E822" s="22"/>
      <c r="F822" s="23"/>
      <c r="H822" s="5"/>
      <c r="I822" s="4"/>
      <c r="J822" s="4"/>
      <c r="K822" s="4"/>
      <c r="L822" s="32"/>
      <c r="M822" s="85"/>
      <c r="N822" s="38"/>
      <c r="O822" s="86"/>
      <c r="P822" s="86"/>
      <c r="Q822" s="86"/>
      <c r="R822" s="87"/>
      <c r="S822" s="88"/>
      <c r="T822" s="87"/>
      <c r="U822" s="89"/>
      <c r="V822" s="87"/>
      <c r="W822" s="28"/>
    </row>
    <row r="823" spans="1:23">
      <c r="A823" s="20"/>
      <c r="B823" s="21"/>
      <c r="C823" s="21"/>
      <c r="D823" s="22"/>
      <c r="E823" s="22"/>
      <c r="F823" s="23"/>
      <c r="H823" s="5"/>
      <c r="I823" s="4"/>
      <c r="J823" s="4"/>
      <c r="K823" s="4"/>
      <c r="L823" s="32"/>
      <c r="M823" s="85"/>
      <c r="N823" s="38"/>
      <c r="O823" s="86"/>
      <c r="P823" s="86"/>
      <c r="Q823" s="86"/>
      <c r="R823" s="87"/>
      <c r="S823" s="88"/>
      <c r="T823" s="87"/>
      <c r="U823" s="89"/>
      <c r="V823" s="87"/>
      <c r="W823" s="28"/>
    </row>
    <row r="824" spans="1:23">
      <c r="A824" s="20"/>
      <c r="B824" s="21"/>
      <c r="C824" s="21"/>
      <c r="D824" s="22"/>
      <c r="E824" s="22"/>
      <c r="F824" s="23"/>
      <c r="H824" s="5"/>
      <c r="I824" s="4"/>
      <c r="J824" s="4"/>
      <c r="K824" s="4"/>
      <c r="L824" s="32"/>
      <c r="M824" s="85"/>
      <c r="N824" s="38"/>
      <c r="O824" s="86"/>
      <c r="P824" s="86"/>
      <c r="Q824" s="86"/>
      <c r="R824" s="87"/>
      <c r="S824" s="88"/>
      <c r="T824" s="87"/>
      <c r="U824" s="89"/>
      <c r="V824" s="87"/>
      <c r="W824" s="28"/>
    </row>
    <row r="825" spans="1:23">
      <c r="A825" s="20"/>
      <c r="B825" s="21"/>
      <c r="C825" s="21"/>
      <c r="D825" s="22"/>
      <c r="E825" s="22"/>
      <c r="F825" s="23"/>
      <c r="H825" s="5"/>
      <c r="I825" s="4"/>
      <c r="J825" s="4"/>
      <c r="K825" s="4"/>
      <c r="L825" s="32"/>
      <c r="M825" s="85"/>
      <c r="N825" s="38"/>
      <c r="O825" s="86"/>
      <c r="P825" s="86"/>
      <c r="Q825" s="86"/>
      <c r="R825" s="87"/>
      <c r="S825" s="88"/>
      <c r="T825" s="87"/>
      <c r="U825" s="89"/>
      <c r="V825" s="87"/>
      <c r="W825" s="28"/>
    </row>
    <row r="826" spans="1:23">
      <c r="A826" s="20"/>
      <c r="B826" s="21"/>
      <c r="C826" s="21"/>
      <c r="D826" s="22"/>
      <c r="E826" s="22"/>
      <c r="F826" s="23"/>
      <c r="H826" s="5"/>
      <c r="I826" s="4"/>
      <c r="J826" s="4"/>
      <c r="K826" s="4"/>
      <c r="L826" s="32"/>
      <c r="M826" s="85"/>
      <c r="N826" s="38"/>
      <c r="O826" s="86"/>
      <c r="P826" s="86"/>
      <c r="Q826" s="86"/>
      <c r="R826" s="87"/>
      <c r="S826" s="88"/>
      <c r="T826" s="87"/>
      <c r="U826" s="89"/>
      <c r="V826" s="87"/>
      <c r="W826" s="28"/>
    </row>
    <row r="827" spans="1:23">
      <c r="A827" s="20"/>
      <c r="B827" s="21"/>
      <c r="C827" s="21"/>
      <c r="D827" s="22"/>
      <c r="E827" s="22"/>
      <c r="F827" s="23"/>
      <c r="H827" s="5"/>
      <c r="I827" s="4"/>
      <c r="J827" s="4"/>
      <c r="K827" s="4"/>
      <c r="L827" s="32"/>
      <c r="M827" s="85"/>
      <c r="N827" s="38"/>
      <c r="O827" s="86"/>
      <c r="P827" s="86"/>
      <c r="Q827" s="86"/>
      <c r="R827" s="87"/>
      <c r="S827" s="88"/>
      <c r="T827" s="87"/>
      <c r="U827" s="89"/>
      <c r="V827" s="87"/>
      <c r="W827" s="28"/>
    </row>
    <row r="828" spans="1:23">
      <c r="A828" s="20"/>
      <c r="B828" s="21"/>
      <c r="C828" s="21"/>
      <c r="D828" s="22"/>
      <c r="E828" s="22"/>
      <c r="F828" s="23"/>
      <c r="H828" s="5"/>
      <c r="I828" s="4"/>
      <c r="J828" s="4"/>
      <c r="K828" s="4"/>
      <c r="L828" s="32"/>
      <c r="M828" s="85"/>
      <c r="N828" s="38"/>
      <c r="O828" s="86"/>
      <c r="P828" s="86"/>
      <c r="Q828" s="86"/>
      <c r="R828" s="87"/>
      <c r="S828" s="88"/>
      <c r="T828" s="87"/>
      <c r="U828" s="89"/>
      <c r="V828" s="87"/>
      <c r="W828" s="28"/>
    </row>
    <row r="829" spans="1:23">
      <c r="A829" s="20"/>
      <c r="B829" s="21"/>
      <c r="C829" s="21"/>
      <c r="D829" s="22"/>
      <c r="E829" s="22"/>
      <c r="F829" s="23"/>
      <c r="H829" s="5"/>
      <c r="I829" s="4"/>
      <c r="J829" s="4"/>
      <c r="K829" s="4"/>
      <c r="L829" s="32"/>
      <c r="M829" s="85"/>
      <c r="N829" s="38"/>
      <c r="O829" s="86"/>
      <c r="P829" s="86"/>
      <c r="Q829" s="86"/>
      <c r="R829" s="87"/>
      <c r="S829" s="88"/>
      <c r="T829" s="87"/>
      <c r="U829" s="89"/>
      <c r="V829" s="87"/>
      <c r="W829" s="28"/>
    </row>
    <row r="830" spans="1:23">
      <c r="A830" s="20"/>
      <c r="B830" s="21"/>
      <c r="C830" s="21"/>
      <c r="D830" s="22"/>
      <c r="E830" s="22"/>
      <c r="F830" s="23"/>
      <c r="H830" s="5"/>
      <c r="I830" s="4"/>
      <c r="J830" s="4"/>
      <c r="K830" s="4"/>
      <c r="L830" s="32"/>
      <c r="M830" s="85"/>
      <c r="N830" s="38"/>
      <c r="O830" s="86"/>
      <c r="P830" s="86"/>
      <c r="Q830" s="86"/>
      <c r="R830" s="87"/>
      <c r="S830" s="88"/>
      <c r="T830" s="87"/>
      <c r="U830" s="89"/>
      <c r="V830" s="87"/>
      <c r="W830" s="28"/>
    </row>
    <row r="831" spans="1:23">
      <c r="A831" s="20"/>
      <c r="B831" s="21"/>
      <c r="C831" s="21"/>
      <c r="D831" s="22"/>
      <c r="E831" s="22"/>
      <c r="F831" s="23"/>
      <c r="H831" s="5"/>
      <c r="I831" s="4"/>
      <c r="J831" s="4"/>
      <c r="K831" s="4"/>
      <c r="L831" s="32"/>
      <c r="M831" s="85"/>
      <c r="N831" s="38"/>
      <c r="O831" s="86"/>
      <c r="P831" s="86"/>
      <c r="Q831" s="86"/>
      <c r="R831" s="87"/>
      <c r="S831" s="88"/>
      <c r="T831" s="87"/>
      <c r="U831" s="89"/>
      <c r="V831" s="87"/>
      <c r="W831" s="28"/>
    </row>
    <row r="832" spans="1:23">
      <c r="A832" s="20"/>
      <c r="B832" s="21"/>
      <c r="C832" s="21"/>
      <c r="D832" s="22"/>
      <c r="E832" s="22"/>
      <c r="F832" s="23"/>
      <c r="H832" s="5"/>
      <c r="I832" s="4"/>
      <c r="J832" s="4"/>
      <c r="K832" s="4"/>
      <c r="L832" s="32"/>
      <c r="M832" s="85"/>
      <c r="N832" s="38"/>
      <c r="O832" s="86"/>
      <c r="P832" s="86"/>
      <c r="Q832" s="86"/>
      <c r="R832" s="87"/>
      <c r="S832" s="88"/>
      <c r="T832" s="87"/>
      <c r="U832" s="89"/>
      <c r="V832" s="87"/>
      <c r="W832" s="28"/>
    </row>
    <row r="833" spans="1:23">
      <c r="A833" s="20"/>
      <c r="B833" s="21"/>
      <c r="C833" s="21"/>
      <c r="D833" s="22"/>
      <c r="E833" s="22"/>
      <c r="F833" s="23"/>
      <c r="H833" s="5"/>
      <c r="I833" s="4"/>
      <c r="J833" s="4"/>
      <c r="K833" s="4"/>
      <c r="L833" s="32"/>
      <c r="M833" s="85"/>
      <c r="N833" s="38"/>
      <c r="O833" s="86"/>
      <c r="P833" s="86"/>
      <c r="Q833" s="86"/>
      <c r="R833" s="87"/>
      <c r="S833" s="88"/>
      <c r="T833" s="87"/>
      <c r="U833" s="89"/>
      <c r="V833" s="87"/>
      <c r="W833" s="28"/>
    </row>
    <row r="834" spans="1:23">
      <c r="A834" s="20"/>
      <c r="B834" s="21"/>
      <c r="C834" s="21"/>
      <c r="D834" s="22"/>
      <c r="E834" s="22"/>
      <c r="F834" s="23"/>
      <c r="H834" s="5"/>
      <c r="I834" s="4"/>
      <c r="J834" s="4"/>
      <c r="K834" s="4"/>
      <c r="L834" s="32"/>
      <c r="M834" s="85"/>
      <c r="N834" s="38"/>
      <c r="O834" s="86"/>
      <c r="P834" s="86"/>
      <c r="Q834" s="86"/>
      <c r="R834" s="87"/>
      <c r="S834" s="88"/>
      <c r="T834" s="87"/>
      <c r="U834" s="89"/>
      <c r="V834" s="87"/>
      <c r="W834" s="28"/>
    </row>
    <row r="835" spans="1:23">
      <c r="A835" s="20"/>
      <c r="B835" s="21"/>
      <c r="C835" s="21"/>
      <c r="D835" s="22"/>
      <c r="E835" s="22"/>
      <c r="F835" s="23"/>
      <c r="H835" s="5"/>
      <c r="I835" s="4"/>
      <c r="J835" s="4"/>
      <c r="K835" s="4"/>
      <c r="L835" s="32"/>
      <c r="M835" s="85"/>
      <c r="N835" s="38"/>
      <c r="O835" s="86"/>
      <c r="P835" s="86"/>
      <c r="Q835" s="86"/>
      <c r="R835" s="87"/>
      <c r="S835" s="88"/>
      <c r="T835" s="87"/>
      <c r="U835" s="89"/>
      <c r="V835" s="87"/>
      <c r="W835" s="28"/>
    </row>
    <row r="836" spans="1:23">
      <c r="A836" s="20"/>
      <c r="B836" s="21"/>
      <c r="C836" s="21"/>
      <c r="D836" s="22"/>
      <c r="E836" s="22"/>
      <c r="F836" s="23"/>
      <c r="H836" s="5"/>
      <c r="I836" s="4"/>
      <c r="J836" s="4"/>
      <c r="K836" s="4"/>
      <c r="L836" s="32"/>
      <c r="M836" s="85"/>
      <c r="N836" s="38"/>
      <c r="O836" s="86"/>
      <c r="P836" s="86"/>
      <c r="Q836" s="86"/>
      <c r="R836" s="87"/>
      <c r="S836" s="88"/>
      <c r="T836" s="87"/>
      <c r="U836" s="89"/>
      <c r="V836" s="87"/>
      <c r="W836" s="28"/>
    </row>
    <row r="837" spans="1:23">
      <c r="A837" s="20"/>
      <c r="B837" s="21"/>
      <c r="C837" s="21"/>
      <c r="D837" s="22"/>
      <c r="E837" s="22"/>
      <c r="F837" s="23"/>
      <c r="H837" s="5"/>
      <c r="I837" s="4"/>
      <c r="J837" s="4"/>
      <c r="K837" s="4"/>
      <c r="L837" s="32"/>
      <c r="M837" s="85"/>
      <c r="N837" s="38"/>
      <c r="O837" s="86"/>
      <c r="P837" s="86"/>
      <c r="Q837" s="86"/>
      <c r="R837" s="87"/>
      <c r="S837" s="88"/>
      <c r="T837" s="87"/>
      <c r="U837" s="89"/>
      <c r="V837" s="87"/>
      <c r="W837" s="28"/>
    </row>
    <row r="838" spans="1:23">
      <c r="A838" s="20"/>
      <c r="B838" s="21"/>
      <c r="C838" s="21"/>
      <c r="D838" s="22"/>
      <c r="E838" s="22"/>
      <c r="F838" s="23"/>
      <c r="H838" s="5"/>
      <c r="I838" s="4"/>
      <c r="J838" s="4"/>
      <c r="K838" s="4"/>
      <c r="L838" s="32"/>
      <c r="M838" s="85"/>
      <c r="N838" s="38"/>
      <c r="O838" s="86"/>
      <c r="P838" s="86"/>
      <c r="Q838" s="86"/>
      <c r="R838" s="87"/>
      <c r="S838" s="88"/>
      <c r="T838" s="87"/>
      <c r="U838" s="89"/>
      <c r="V838" s="87"/>
      <c r="W838" s="28"/>
    </row>
    <row r="839" spans="1:23">
      <c r="A839" s="20"/>
      <c r="B839" s="21"/>
      <c r="C839" s="21"/>
      <c r="D839" s="22"/>
      <c r="E839" s="22"/>
      <c r="F839" s="23"/>
      <c r="H839" s="5"/>
      <c r="I839" s="4"/>
      <c r="J839" s="4"/>
      <c r="K839" s="4"/>
      <c r="L839" s="32"/>
      <c r="M839" s="85"/>
      <c r="N839" s="38"/>
      <c r="O839" s="86"/>
      <c r="P839" s="86"/>
      <c r="Q839" s="86"/>
      <c r="R839" s="87"/>
      <c r="S839" s="88"/>
      <c r="T839" s="87"/>
      <c r="U839" s="89"/>
      <c r="V839" s="87"/>
      <c r="W839" s="28"/>
    </row>
    <row r="840" spans="1:23">
      <c r="A840" s="20"/>
      <c r="B840" s="21"/>
      <c r="C840" s="21"/>
      <c r="D840" s="22"/>
      <c r="E840" s="22"/>
      <c r="F840" s="23"/>
      <c r="H840" s="5"/>
      <c r="I840" s="4"/>
      <c r="J840" s="4"/>
      <c r="K840" s="4"/>
      <c r="L840" s="32"/>
      <c r="M840" s="85"/>
      <c r="N840" s="38"/>
      <c r="O840" s="86"/>
      <c r="P840" s="86"/>
      <c r="Q840" s="86"/>
      <c r="R840" s="87"/>
      <c r="S840" s="88"/>
      <c r="T840" s="87"/>
      <c r="U840" s="89"/>
      <c r="V840" s="87"/>
      <c r="W840" s="28"/>
    </row>
    <row r="841" spans="1:23">
      <c r="A841" s="20"/>
      <c r="B841" s="21"/>
      <c r="C841" s="21"/>
      <c r="D841" s="22"/>
      <c r="E841" s="22"/>
      <c r="F841" s="23"/>
      <c r="H841" s="5"/>
      <c r="I841" s="4"/>
      <c r="J841" s="4"/>
      <c r="K841" s="4"/>
      <c r="L841" s="32"/>
      <c r="M841" s="85"/>
      <c r="N841" s="38"/>
      <c r="O841" s="86"/>
      <c r="P841" s="86"/>
      <c r="Q841" s="86"/>
      <c r="R841" s="87"/>
      <c r="S841" s="88"/>
      <c r="T841" s="87"/>
      <c r="U841" s="89"/>
      <c r="V841" s="87"/>
      <c r="W841" s="28"/>
    </row>
    <row r="842" spans="1:23">
      <c r="A842" s="20"/>
      <c r="B842" s="21"/>
      <c r="C842" s="21"/>
      <c r="D842" s="22"/>
      <c r="E842" s="22"/>
      <c r="F842" s="23"/>
      <c r="H842" s="5"/>
      <c r="I842" s="4"/>
      <c r="J842" s="4"/>
      <c r="K842" s="4"/>
      <c r="L842" s="32"/>
      <c r="M842" s="85"/>
      <c r="N842" s="38"/>
      <c r="O842" s="86"/>
      <c r="P842" s="86"/>
      <c r="Q842" s="86"/>
      <c r="R842" s="87"/>
      <c r="S842" s="88"/>
      <c r="T842" s="87"/>
      <c r="U842" s="89"/>
      <c r="V842" s="87"/>
      <c r="W842" s="28"/>
    </row>
    <row r="843" spans="1:23">
      <c r="A843" s="20"/>
      <c r="B843" s="21"/>
      <c r="C843" s="21"/>
      <c r="D843" s="22"/>
      <c r="E843" s="22"/>
      <c r="F843" s="23"/>
      <c r="H843" s="5"/>
      <c r="I843" s="4"/>
      <c r="J843" s="4"/>
      <c r="K843" s="4"/>
      <c r="L843" s="32"/>
      <c r="M843" s="85"/>
      <c r="N843" s="38"/>
      <c r="O843" s="86"/>
      <c r="P843" s="86"/>
      <c r="Q843" s="86"/>
      <c r="R843" s="87"/>
      <c r="S843" s="88"/>
      <c r="T843" s="87"/>
      <c r="U843" s="89"/>
      <c r="V843" s="87"/>
      <c r="W843" s="28"/>
    </row>
    <row r="844" spans="1:23">
      <c r="A844" s="20"/>
      <c r="B844" s="21"/>
      <c r="C844" s="21"/>
      <c r="D844" s="22"/>
      <c r="E844" s="22"/>
      <c r="F844" s="23"/>
      <c r="H844" s="5"/>
      <c r="I844" s="4"/>
      <c r="J844" s="4"/>
      <c r="K844" s="4"/>
      <c r="L844" s="32"/>
      <c r="M844" s="85"/>
      <c r="N844" s="38"/>
      <c r="O844" s="86"/>
      <c r="P844" s="86"/>
      <c r="Q844" s="86"/>
      <c r="R844" s="87"/>
      <c r="S844" s="88"/>
      <c r="T844" s="87"/>
      <c r="U844" s="89"/>
      <c r="V844" s="87"/>
      <c r="W844" s="28"/>
    </row>
    <row r="845" spans="1:23">
      <c r="A845" s="20"/>
      <c r="B845" s="21"/>
      <c r="C845" s="21"/>
      <c r="D845" s="22"/>
      <c r="E845" s="22"/>
      <c r="F845" s="23"/>
      <c r="H845" s="5"/>
      <c r="I845" s="4"/>
      <c r="J845" s="4"/>
      <c r="K845" s="4"/>
      <c r="L845" s="32"/>
      <c r="M845" s="85"/>
      <c r="N845" s="38"/>
      <c r="O845" s="86"/>
      <c r="P845" s="86"/>
      <c r="Q845" s="86"/>
      <c r="R845" s="87"/>
      <c r="S845" s="88"/>
      <c r="T845" s="87"/>
      <c r="U845" s="89"/>
      <c r="V845" s="87"/>
      <c r="W845" s="28"/>
    </row>
    <row r="846" spans="1:23">
      <c r="A846" s="20"/>
      <c r="B846" s="21"/>
      <c r="C846" s="21"/>
      <c r="D846" s="22"/>
      <c r="E846" s="22"/>
      <c r="F846" s="23"/>
      <c r="H846" s="5"/>
      <c r="I846" s="4"/>
      <c r="J846" s="4"/>
      <c r="K846" s="4"/>
      <c r="L846" s="32"/>
      <c r="M846" s="85"/>
      <c r="N846" s="38"/>
      <c r="O846" s="86"/>
      <c r="P846" s="86"/>
      <c r="Q846" s="86"/>
      <c r="R846" s="87"/>
      <c r="S846" s="88"/>
      <c r="T846" s="87"/>
      <c r="U846" s="89"/>
      <c r="V846" s="87"/>
      <c r="W846" s="28"/>
    </row>
    <row r="847" spans="1:23">
      <c r="A847" s="20"/>
      <c r="B847" s="21"/>
      <c r="C847" s="21"/>
      <c r="D847" s="22"/>
      <c r="E847" s="22"/>
      <c r="F847" s="23"/>
      <c r="H847" s="5"/>
      <c r="I847" s="4"/>
      <c r="J847" s="4"/>
      <c r="K847" s="4"/>
      <c r="L847" s="32"/>
      <c r="M847" s="85"/>
      <c r="N847" s="38"/>
      <c r="O847" s="86"/>
      <c r="P847" s="86"/>
      <c r="Q847" s="86"/>
      <c r="R847" s="87"/>
      <c r="S847" s="88"/>
      <c r="T847" s="87"/>
      <c r="U847" s="89"/>
      <c r="V847" s="87"/>
      <c r="W847" s="28"/>
    </row>
    <row r="848" spans="1:23">
      <c r="A848" s="20"/>
      <c r="B848" s="21"/>
      <c r="C848" s="21"/>
      <c r="D848" s="22"/>
      <c r="E848" s="22"/>
      <c r="F848" s="23"/>
      <c r="H848" s="5"/>
      <c r="I848" s="4"/>
      <c r="J848" s="4"/>
      <c r="K848" s="4"/>
      <c r="L848" s="32"/>
      <c r="M848" s="85"/>
      <c r="N848" s="38"/>
      <c r="O848" s="86"/>
      <c r="P848" s="86"/>
      <c r="Q848" s="86"/>
      <c r="R848" s="87"/>
      <c r="S848" s="88"/>
      <c r="T848" s="87"/>
      <c r="U848" s="89"/>
      <c r="V848" s="87"/>
      <c r="W848" s="28"/>
    </row>
    <row r="849" spans="1:23">
      <c r="A849" s="20"/>
      <c r="B849" s="21"/>
      <c r="C849" s="21"/>
      <c r="D849" s="22"/>
      <c r="E849" s="22"/>
      <c r="F849" s="23"/>
      <c r="H849" s="5"/>
      <c r="I849" s="4"/>
      <c r="J849" s="4"/>
      <c r="K849" s="4"/>
      <c r="L849" s="32"/>
      <c r="M849" s="85"/>
      <c r="N849" s="38"/>
      <c r="O849" s="86"/>
      <c r="P849" s="86"/>
      <c r="Q849" s="86"/>
      <c r="R849" s="87"/>
      <c r="S849" s="88"/>
      <c r="T849" s="87"/>
      <c r="U849" s="89"/>
      <c r="V849" s="87"/>
      <c r="W849" s="28"/>
    </row>
    <row r="850" spans="1:23">
      <c r="A850" s="20"/>
      <c r="B850" s="21"/>
      <c r="C850" s="21"/>
      <c r="D850" s="22"/>
      <c r="E850" s="22"/>
      <c r="F850" s="23"/>
      <c r="H850" s="5"/>
      <c r="I850" s="4"/>
      <c r="J850" s="4"/>
      <c r="K850" s="4"/>
      <c r="L850" s="32"/>
      <c r="M850" s="85"/>
      <c r="N850" s="38"/>
      <c r="O850" s="86"/>
      <c r="P850" s="86"/>
      <c r="Q850" s="86"/>
      <c r="R850" s="87"/>
      <c r="S850" s="88"/>
      <c r="T850" s="87"/>
      <c r="U850" s="89"/>
      <c r="V850" s="87"/>
      <c r="W850" s="28"/>
    </row>
    <row r="851" spans="1:23">
      <c r="A851" s="20"/>
      <c r="B851" s="21"/>
      <c r="C851" s="21"/>
      <c r="D851" s="22"/>
      <c r="E851" s="22"/>
      <c r="F851" s="23"/>
      <c r="H851" s="5"/>
      <c r="I851" s="4"/>
      <c r="J851" s="4"/>
      <c r="K851" s="4"/>
      <c r="L851" s="32"/>
      <c r="M851" s="85"/>
      <c r="N851" s="38"/>
      <c r="O851" s="86"/>
      <c r="P851" s="86"/>
      <c r="Q851" s="86"/>
      <c r="R851" s="87"/>
      <c r="S851" s="88"/>
      <c r="T851" s="87"/>
      <c r="U851" s="89"/>
      <c r="V851" s="87"/>
      <c r="W851" s="28"/>
    </row>
    <row r="852" spans="1:23">
      <c r="A852" s="20"/>
      <c r="B852" s="21"/>
      <c r="C852" s="21"/>
      <c r="D852" s="22"/>
      <c r="E852" s="22"/>
      <c r="F852" s="23"/>
      <c r="H852" s="5"/>
      <c r="I852" s="4"/>
      <c r="J852" s="4"/>
      <c r="K852" s="4"/>
      <c r="L852" s="32"/>
      <c r="M852" s="85"/>
      <c r="N852" s="38"/>
      <c r="O852" s="86"/>
      <c r="P852" s="86"/>
      <c r="Q852" s="86"/>
      <c r="R852" s="87"/>
      <c r="S852" s="88"/>
      <c r="T852" s="87"/>
      <c r="U852" s="89"/>
      <c r="V852" s="87"/>
      <c r="W852" s="28"/>
    </row>
    <row r="853" spans="1:23">
      <c r="A853" s="20"/>
      <c r="B853" s="21"/>
      <c r="C853" s="21"/>
      <c r="D853" s="22"/>
      <c r="E853" s="22"/>
      <c r="F853" s="23"/>
      <c r="H853" s="5"/>
      <c r="I853" s="4"/>
      <c r="J853" s="4"/>
      <c r="K853" s="4"/>
      <c r="L853" s="32"/>
      <c r="M853" s="85"/>
      <c r="N853" s="38"/>
      <c r="O853" s="86"/>
      <c r="P853" s="86"/>
      <c r="Q853" s="86"/>
      <c r="R853" s="87"/>
      <c r="S853" s="88"/>
      <c r="T853" s="87"/>
      <c r="U853" s="89"/>
      <c r="V853" s="87"/>
      <c r="W853" s="28"/>
    </row>
    <row r="854" spans="1:23">
      <c r="A854" s="20"/>
      <c r="B854" s="21"/>
      <c r="C854" s="21"/>
      <c r="D854" s="22"/>
      <c r="E854" s="22"/>
      <c r="F854" s="23"/>
      <c r="H854" s="5"/>
      <c r="I854" s="4"/>
      <c r="J854" s="4"/>
      <c r="K854" s="4"/>
      <c r="L854" s="32"/>
      <c r="M854" s="85"/>
      <c r="N854" s="38"/>
      <c r="O854" s="86"/>
      <c r="P854" s="86"/>
      <c r="Q854" s="86"/>
      <c r="R854" s="87"/>
      <c r="S854" s="88"/>
      <c r="T854" s="87"/>
      <c r="U854" s="89"/>
      <c r="V854" s="87"/>
      <c r="W854" s="28"/>
    </row>
    <row r="855" spans="1:23">
      <c r="A855" s="20"/>
      <c r="B855" s="21"/>
      <c r="C855" s="21"/>
      <c r="D855" s="22"/>
      <c r="E855" s="22"/>
      <c r="F855" s="23"/>
      <c r="H855" s="5"/>
      <c r="I855" s="4"/>
      <c r="J855" s="4"/>
      <c r="K855" s="4"/>
      <c r="L855" s="32"/>
      <c r="M855" s="85"/>
      <c r="N855" s="38"/>
      <c r="O855" s="86"/>
      <c r="P855" s="86"/>
      <c r="Q855" s="86"/>
      <c r="R855" s="87"/>
      <c r="S855" s="88"/>
      <c r="T855" s="87"/>
      <c r="U855" s="89"/>
      <c r="V855" s="87"/>
      <c r="W855" s="28"/>
    </row>
    <row r="856" spans="1:23">
      <c r="A856" s="20"/>
      <c r="B856" s="21"/>
      <c r="C856" s="21"/>
      <c r="D856" s="22"/>
      <c r="E856" s="22"/>
      <c r="F856" s="23"/>
      <c r="H856" s="5"/>
      <c r="I856" s="4"/>
      <c r="J856" s="4"/>
      <c r="K856" s="4"/>
      <c r="L856" s="32"/>
      <c r="M856" s="85"/>
      <c r="N856" s="38"/>
      <c r="O856" s="86"/>
      <c r="P856" s="86"/>
      <c r="Q856" s="86"/>
      <c r="R856" s="87"/>
      <c r="S856" s="88"/>
      <c r="T856" s="87"/>
      <c r="U856" s="89"/>
      <c r="V856" s="87"/>
      <c r="W856" s="28"/>
    </row>
    <row r="857" spans="1:23">
      <c r="A857" s="20"/>
      <c r="B857" s="21"/>
      <c r="C857" s="21"/>
      <c r="D857" s="22"/>
      <c r="E857" s="22"/>
      <c r="F857" s="23"/>
      <c r="H857" s="5"/>
      <c r="I857" s="4"/>
      <c r="J857" s="4"/>
      <c r="K857" s="4"/>
      <c r="L857" s="32"/>
      <c r="M857" s="85"/>
      <c r="N857" s="38"/>
      <c r="O857" s="86"/>
      <c r="P857" s="86"/>
      <c r="Q857" s="86"/>
      <c r="R857" s="87"/>
      <c r="S857" s="88"/>
      <c r="T857" s="87"/>
      <c r="U857" s="89"/>
      <c r="V857" s="87"/>
      <c r="W857" s="28"/>
    </row>
    <row r="858" spans="1:23">
      <c r="A858" s="20"/>
      <c r="B858" s="21"/>
      <c r="C858" s="21"/>
      <c r="D858" s="22"/>
      <c r="E858" s="22"/>
      <c r="F858" s="23"/>
      <c r="H858" s="5"/>
      <c r="I858" s="4"/>
      <c r="J858" s="4"/>
      <c r="K858" s="4"/>
      <c r="L858" s="32"/>
      <c r="M858" s="85"/>
      <c r="N858" s="38"/>
      <c r="O858" s="86"/>
      <c r="P858" s="86"/>
      <c r="Q858" s="86"/>
      <c r="R858" s="87"/>
      <c r="S858" s="88"/>
      <c r="T858" s="87"/>
      <c r="U858" s="89"/>
      <c r="V858" s="87"/>
      <c r="W858" s="28"/>
    </row>
    <row r="859" spans="1:23">
      <c r="A859" s="20"/>
      <c r="B859" s="21"/>
      <c r="C859" s="21"/>
      <c r="D859" s="22"/>
      <c r="E859" s="22"/>
      <c r="F859" s="23"/>
      <c r="H859" s="5"/>
      <c r="I859" s="4"/>
      <c r="J859" s="4"/>
      <c r="K859" s="4"/>
      <c r="L859" s="32"/>
      <c r="M859" s="85"/>
      <c r="N859" s="38"/>
      <c r="O859" s="86"/>
      <c r="P859" s="86"/>
      <c r="Q859" s="86"/>
      <c r="R859" s="87"/>
      <c r="S859" s="88"/>
      <c r="T859" s="87"/>
      <c r="U859" s="89"/>
      <c r="V859" s="87"/>
      <c r="W859" s="28"/>
    </row>
    <row r="860" spans="1:23">
      <c r="A860" s="20"/>
      <c r="B860" s="21"/>
      <c r="C860" s="21"/>
      <c r="D860" s="22"/>
      <c r="E860" s="22"/>
      <c r="F860" s="23"/>
      <c r="H860" s="5"/>
      <c r="I860" s="4"/>
      <c r="J860" s="4"/>
      <c r="K860" s="4"/>
      <c r="L860" s="32"/>
      <c r="M860" s="85"/>
      <c r="N860" s="38"/>
      <c r="O860" s="86"/>
      <c r="P860" s="86"/>
      <c r="Q860" s="86"/>
      <c r="R860" s="87"/>
      <c r="S860" s="88"/>
      <c r="T860" s="87"/>
      <c r="U860" s="89"/>
      <c r="V860" s="87"/>
      <c r="W860" s="28"/>
    </row>
    <row r="861" spans="1:23">
      <c r="A861" s="20"/>
      <c r="B861" s="21"/>
      <c r="C861" s="21"/>
      <c r="D861" s="22"/>
      <c r="E861" s="22"/>
      <c r="F861" s="23"/>
      <c r="H861" s="5"/>
      <c r="I861" s="4"/>
      <c r="J861" s="4"/>
      <c r="K861" s="4"/>
      <c r="L861" s="32"/>
      <c r="M861" s="85"/>
      <c r="N861" s="38"/>
      <c r="O861" s="86"/>
      <c r="P861" s="86"/>
      <c r="Q861" s="86"/>
      <c r="R861" s="87"/>
      <c r="S861" s="88"/>
      <c r="T861" s="87"/>
      <c r="U861" s="89"/>
      <c r="V861" s="87"/>
      <c r="W861" s="28"/>
    </row>
    <row r="862" spans="1:23">
      <c r="A862" s="20"/>
      <c r="B862" s="21"/>
      <c r="C862" s="21"/>
      <c r="D862" s="22"/>
      <c r="E862" s="22"/>
      <c r="F862" s="23"/>
      <c r="H862" s="5"/>
      <c r="I862" s="4"/>
      <c r="J862" s="4"/>
      <c r="K862" s="4"/>
      <c r="L862" s="32"/>
      <c r="M862" s="85"/>
      <c r="N862" s="38"/>
      <c r="O862" s="86"/>
      <c r="P862" s="86"/>
      <c r="Q862" s="86"/>
      <c r="R862" s="87"/>
      <c r="S862" s="88"/>
      <c r="T862" s="87"/>
      <c r="U862" s="89"/>
      <c r="V862" s="87"/>
      <c r="W862" s="28"/>
    </row>
    <row r="863" spans="1:23">
      <c r="A863" s="20"/>
      <c r="B863" s="21"/>
      <c r="C863" s="21"/>
      <c r="D863" s="22"/>
      <c r="E863" s="22"/>
      <c r="F863" s="23"/>
      <c r="H863" s="5"/>
      <c r="I863" s="4"/>
      <c r="J863" s="4"/>
      <c r="K863" s="4"/>
      <c r="L863" s="32"/>
      <c r="M863" s="85"/>
      <c r="N863" s="38"/>
      <c r="O863" s="86"/>
      <c r="P863" s="86"/>
      <c r="Q863" s="86"/>
      <c r="R863" s="87"/>
      <c r="S863" s="88"/>
      <c r="T863" s="87"/>
      <c r="U863" s="89"/>
      <c r="V863" s="87"/>
      <c r="W863" s="28"/>
    </row>
    <row r="864" spans="1:23">
      <c r="A864" s="20"/>
      <c r="B864" s="21"/>
      <c r="C864" s="21"/>
      <c r="D864" s="22"/>
      <c r="E864" s="22"/>
      <c r="F864" s="23"/>
      <c r="H864" s="5"/>
      <c r="I864" s="4"/>
      <c r="J864" s="4"/>
      <c r="K864" s="4"/>
      <c r="L864" s="32"/>
      <c r="M864" s="85"/>
      <c r="N864" s="38"/>
      <c r="O864" s="86"/>
      <c r="P864" s="86"/>
      <c r="Q864" s="86"/>
      <c r="R864" s="87"/>
      <c r="S864" s="88"/>
      <c r="T864" s="87"/>
      <c r="U864" s="89"/>
      <c r="V864" s="87"/>
      <c r="W864" s="28"/>
    </row>
    <row r="865" spans="1:23">
      <c r="A865" s="20"/>
      <c r="B865" s="21"/>
      <c r="C865" s="21"/>
      <c r="D865" s="22"/>
      <c r="E865" s="22"/>
      <c r="F865" s="23"/>
      <c r="H865" s="5"/>
      <c r="I865" s="4"/>
      <c r="J865" s="4"/>
      <c r="K865" s="4"/>
      <c r="L865" s="32"/>
      <c r="M865" s="85"/>
      <c r="N865" s="38"/>
      <c r="O865" s="86"/>
      <c r="P865" s="86"/>
      <c r="Q865" s="86"/>
      <c r="R865" s="87"/>
      <c r="S865" s="88"/>
      <c r="T865" s="87"/>
      <c r="U865" s="89"/>
      <c r="V865" s="87"/>
      <c r="W865" s="28"/>
    </row>
    <row r="866" spans="1:23">
      <c r="A866" s="20"/>
      <c r="B866" s="21"/>
      <c r="C866" s="21"/>
      <c r="D866" s="22"/>
      <c r="E866" s="22"/>
      <c r="F866" s="23"/>
      <c r="H866" s="5"/>
      <c r="I866" s="4"/>
      <c r="J866" s="4"/>
      <c r="K866" s="4"/>
      <c r="L866" s="32"/>
      <c r="M866" s="85"/>
      <c r="N866" s="38"/>
      <c r="O866" s="86"/>
      <c r="P866" s="86"/>
      <c r="Q866" s="86"/>
      <c r="R866" s="87"/>
      <c r="S866" s="88"/>
      <c r="T866" s="87"/>
      <c r="U866" s="89"/>
      <c r="V866" s="87"/>
      <c r="W866" s="28"/>
    </row>
    <row r="867" spans="1:23">
      <c r="A867" s="20"/>
      <c r="B867" s="21"/>
      <c r="C867" s="21"/>
      <c r="D867" s="22"/>
      <c r="E867" s="22"/>
      <c r="F867" s="23"/>
      <c r="H867" s="5"/>
      <c r="I867" s="4"/>
      <c r="J867" s="4"/>
      <c r="K867" s="4"/>
      <c r="L867" s="32"/>
      <c r="M867" s="85"/>
      <c r="N867" s="38"/>
      <c r="O867" s="86"/>
      <c r="P867" s="86"/>
      <c r="Q867" s="86"/>
      <c r="R867" s="87"/>
      <c r="S867" s="88"/>
      <c r="T867" s="87"/>
      <c r="U867" s="89"/>
      <c r="V867" s="87"/>
      <c r="W867" s="28"/>
    </row>
    <row r="868" spans="1:23">
      <c r="A868" s="20"/>
      <c r="B868" s="21"/>
      <c r="C868" s="21"/>
      <c r="D868" s="22"/>
      <c r="E868" s="22"/>
      <c r="F868" s="23"/>
      <c r="H868" s="5"/>
      <c r="I868" s="4"/>
      <c r="J868" s="4"/>
      <c r="K868" s="4"/>
      <c r="L868" s="32"/>
      <c r="M868" s="85"/>
      <c r="N868" s="38"/>
      <c r="O868" s="86"/>
      <c r="P868" s="86"/>
      <c r="Q868" s="86"/>
      <c r="R868" s="87"/>
      <c r="S868" s="88"/>
      <c r="T868" s="87"/>
      <c r="U868" s="89"/>
      <c r="V868" s="87"/>
      <c r="W868" s="28"/>
    </row>
    <row r="869" spans="1:23">
      <c r="A869" s="20"/>
      <c r="B869" s="21"/>
      <c r="C869" s="21"/>
      <c r="D869" s="22"/>
      <c r="E869" s="22"/>
      <c r="F869" s="23"/>
      <c r="H869" s="5"/>
      <c r="I869" s="4"/>
      <c r="J869" s="4"/>
      <c r="K869" s="4"/>
      <c r="L869" s="32"/>
      <c r="M869" s="85"/>
      <c r="N869" s="38"/>
      <c r="O869" s="86"/>
      <c r="P869" s="86"/>
      <c r="Q869" s="86"/>
      <c r="R869" s="87"/>
      <c r="S869" s="88"/>
      <c r="T869" s="87"/>
      <c r="U869" s="89"/>
      <c r="V869" s="87"/>
      <c r="W869" s="28"/>
    </row>
    <row r="870" spans="1:23">
      <c r="A870" s="20"/>
      <c r="B870" s="21"/>
      <c r="C870" s="21"/>
      <c r="D870" s="22"/>
      <c r="E870" s="22"/>
      <c r="F870" s="23"/>
      <c r="H870" s="5"/>
      <c r="I870" s="4"/>
      <c r="J870" s="4"/>
      <c r="K870" s="4"/>
      <c r="L870" s="32"/>
      <c r="M870" s="85"/>
      <c r="N870" s="38"/>
      <c r="O870" s="86"/>
      <c r="P870" s="86"/>
      <c r="Q870" s="86"/>
      <c r="R870" s="87"/>
      <c r="S870" s="88"/>
      <c r="T870" s="87"/>
      <c r="U870" s="89"/>
      <c r="V870" s="87"/>
      <c r="W870" s="28"/>
    </row>
    <row r="871" spans="1:23">
      <c r="A871" s="20"/>
      <c r="B871" s="21"/>
      <c r="C871" s="21"/>
      <c r="D871" s="22"/>
      <c r="E871" s="22"/>
      <c r="F871" s="23"/>
      <c r="H871" s="5"/>
      <c r="I871" s="4"/>
      <c r="J871" s="4"/>
      <c r="K871" s="4"/>
      <c r="L871" s="32"/>
      <c r="M871" s="85"/>
      <c r="N871" s="38"/>
      <c r="O871" s="86"/>
      <c r="P871" s="86"/>
      <c r="Q871" s="86"/>
      <c r="R871" s="87"/>
      <c r="S871" s="88"/>
      <c r="T871" s="87"/>
      <c r="U871" s="89"/>
      <c r="V871" s="87"/>
      <c r="W871" s="28"/>
    </row>
    <row r="872" spans="1:23">
      <c r="A872" s="20"/>
      <c r="B872" s="21"/>
      <c r="C872" s="21"/>
      <c r="D872" s="22"/>
      <c r="E872" s="22"/>
      <c r="F872" s="23"/>
      <c r="H872" s="5"/>
      <c r="I872" s="4"/>
      <c r="J872" s="4"/>
      <c r="K872" s="4"/>
      <c r="L872" s="32"/>
      <c r="M872" s="85"/>
      <c r="N872" s="38"/>
      <c r="O872" s="86"/>
      <c r="P872" s="86"/>
      <c r="Q872" s="86"/>
      <c r="R872" s="87"/>
      <c r="S872" s="88"/>
      <c r="T872" s="87"/>
      <c r="U872" s="89"/>
      <c r="V872" s="87"/>
      <c r="W872" s="28"/>
    </row>
    <row r="873" spans="1:23">
      <c r="A873" s="20"/>
      <c r="B873" s="21"/>
      <c r="C873" s="21"/>
      <c r="D873" s="22"/>
      <c r="E873" s="22"/>
      <c r="F873" s="23"/>
      <c r="H873" s="5"/>
      <c r="I873" s="4"/>
      <c r="J873" s="4"/>
      <c r="K873" s="4"/>
      <c r="L873" s="32"/>
      <c r="M873" s="85"/>
      <c r="N873" s="38"/>
      <c r="O873" s="86"/>
      <c r="P873" s="86"/>
      <c r="Q873" s="86"/>
      <c r="R873" s="87"/>
      <c r="S873" s="88"/>
      <c r="T873" s="87"/>
      <c r="U873" s="89"/>
      <c r="V873" s="87"/>
      <c r="W873" s="28"/>
    </row>
    <row r="874" spans="1:23">
      <c r="A874" s="20"/>
      <c r="B874" s="21"/>
      <c r="C874" s="21"/>
      <c r="D874" s="22"/>
      <c r="E874" s="22"/>
      <c r="F874" s="23"/>
      <c r="H874" s="5"/>
      <c r="I874" s="4"/>
      <c r="J874" s="4"/>
      <c r="K874" s="4"/>
      <c r="L874" s="32"/>
      <c r="M874" s="85"/>
      <c r="N874" s="38"/>
      <c r="O874" s="86"/>
      <c r="P874" s="86"/>
      <c r="Q874" s="86"/>
      <c r="R874" s="87"/>
      <c r="S874" s="88"/>
      <c r="T874" s="87"/>
      <c r="U874" s="89"/>
      <c r="V874" s="87"/>
      <c r="W874" s="28"/>
    </row>
    <row r="875" spans="1:23">
      <c r="A875" s="20"/>
      <c r="B875" s="21"/>
      <c r="C875" s="21"/>
      <c r="D875" s="22"/>
      <c r="E875" s="22"/>
      <c r="F875" s="23"/>
      <c r="H875" s="5"/>
      <c r="I875" s="4"/>
      <c r="J875" s="4"/>
      <c r="K875" s="4"/>
      <c r="L875" s="32"/>
      <c r="M875" s="85"/>
      <c r="N875" s="38"/>
      <c r="O875" s="86"/>
      <c r="P875" s="86"/>
      <c r="Q875" s="86"/>
      <c r="R875" s="87"/>
      <c r="S875" s="88"/>
      <c r="T875" s="87"/>
      <c r="U875" s="89"/>
      <c r="V875" s="87"/>
      <c r="W875" s="28"/>
    </row>
    <row r="876" spans="1:23">
      <c r="A876" s="20"/>
      <c r="B876" s="21"/>
      <c r="C876" s="21"/>
      <c r="D876" s="22"/>
      <c r="E876" s="22"/>
      <c r="F876" s="23"/>
      <c r="H876" s="5"/>
      <c r="I876" s="4"/>
      <c r="J876" s="4"/>
      <c r="K876" s="4"/>
      <c r="L876" s="32"/>
      <c r="M876" s="85"/>
      <c r="N876" s="38"/>
      <c r="O876" s="86"/>
      <c r="P876" s="86"/>
      <c r="Q876" s="86"/>
      <c r="R876" s="87"/>
      <c r="S876" s="88"/>
      <c r="T876" s="87"/>
      <c r="U876" s="89"/>
      <c r="V876" s="87"/>
      <c r="W876" s="28"/>
    </row>
    <row r="877" spans="1:23">
      <c r="A877" s="15"/>
      <c r="B877" s="16"/>
      <c r="C877" s="15"/>
      <c r="D877" s="18"/>
      <c r="E877" s="18"/>
      <c r="F877" s="19"/>
      <c r="H877" s="5"/>
      <c r="I877" s="4"/>
      <c r="J877" s="4"/>
      <c r="K877" s="4"/>
      <c r="L877" s="32"/>
      <c r="M877" s="85"/>
      <c r="N877" s="38"/>
      <c r="O877" s="86"/>
      <c r="P877" s="86"/>
      <c r="Q877" s="86"/>
      <c r="R877" s="87"/>
      <c r="S877" s="88"/>
      <c r="T877" s="87"/>
      <c r="U877" s="89"/>
      <c r="V877" s="87"/>
      <c r="W877" s="28"/>
    </row>
    <row r="878" spans="1:23">
      <c r="A878" s="15"/>
      <c r="B878" s="15"/>
      <c r="C878" s="15"/>
      <c r="D878" s="18"/>
      <c r="E878" s="18"/>
      <c r="F878" s="19"/>
      <c r="H878" s="5"/>
      <c r="I878" s="4"/>
      <c r="J878" s="4"/>
      <c r="K878" s="4"/>
      <c r="L878" s="32"/>
      <c r="M878" s="85"/>
      <c r="N878" s="38"/>
      <c r="O878" s="86"/>
      <c r="P878" s="86"/>
      <c r="Q878" s="86"/>
      <c r="R878" s="87"/>
      <c r="S878" s="88"/>
      <c r="T878" s="87"/>
      <c r="U878" s="89"/>
      <c r="V878" s="87"/>
      <c r="W878" s="28"/>
    </row>
    <row r="879" spans="1:23">
      <c r="A879" s="20"/>
      <c r="B879" s="21"/>
      <c r="C879" s="21"/>
      <c r="D879" s="22"/>
      <c r="E879" s="22"/>
      <c r="F879" s="23"/>
      <c r="H879" s="5"/>
      <c r="I879" s="4"/>
      <c r="J879" s="4"/>
      <c r="K879" s="4"/>
      <c r="L879" s="32"/>
      <c r="M879" s="85"/>
      <c r="N879" s="38"/>
      <c r="O879" s="86"/>
      <c r="P879" s="86"/>
      <c r="Q879" s="86"/>
      <c r="R879" s="87"/>
      <c r="S879" s="88"/>
      <c r="T879" s="87"/>
      <c r="U879" s="89"/>
      <c r="V879" s="87"/>
      <c r="W879" s="28"/>
    </row>
    <row r="880" spans="1:23">
      <c r="A880" s="20"/>
      <c r="B880" s="21"/>
      <c r="C880" s="21"/>
      <c r="D880" s="22"/>
      <c r="E880" s="22"/>
      <c r="F880" s="23"/>
      <c r="H880" s="5"/>
      <c r="I880" s="4"/>
      <c r="J880" s="4"/>
      <c r="K880" s="4"/>
      <c r="L880" s="32"/>
      <c r="M880" s="85"/>
      <c r="N880" s="38"/>
      <c r="O880" s="86"/>
      <c r="P880" s="86"/>
      <c r="Q880" s="86"/>
      <c r="R880" s="87"/>
      <c r="S880" s="88"/>
      <c r="T880" s="87"/>
      <c r="U880" s="89"/>
      <c r="V880" s="87"/>
      <c r="W880" s="28"/>
    </row>
    <row r="881" spans="1:23">
      <c r="A881" s="20"/>
      <c r="B881" s="21"/>
      <c r="C881" s="21"/>
      <c r="D881" s="22"/>
      <c r="E881" s="22"/>
      <c r="F881" s="23"/>
      <c r="H881" s="5"/>
      <c r="I881" s="4"/>
      <c r="J881" s="4"/>
      <c r="K881" s="4"/>
      <c r="L881" s="32"/>
      <c r="M881" s="85"/>
      <c r="N881" s="38"/>
      <c r="O881" s="86"/>
      <c r="P881" s="86"/>
      <c r="Q881" s="86"/>
      <c r="R881" s="87"/>
      <c r="S881" s="88"/>
      <c r="T881" s="87"/>
      <c r="U881" s="89"/>
      <c r="V881" s="87"/>
      <c r="W881" s="28"/>
    </row>
    <row r="882" spans="1:23">
      <c r="A882" s="20"/>
      <c r="B882" s="21"/>
      <c r="C882" s="21"/>
      <c r="D882" s="22"/>
      <c r="E882" s="22"/>
      <c r="F882" s="23"/>
      <c r="H882" s="5"/>
      <c r="I882" s="4"/>
      <c r="J882" s="4"/>
      <c r="K882" s="4"/>
      <c r="L882" s="32"/>
      <c r="M882" s="85"/>
      <c r="N882" s="38"/>
      <c r="O882" s="86"/>
      <c r="P882" s="86"/>
      <c r="Q882" s="86"/>
      <c r="R882" s="87"/>
      <c r="S882" s="88"/>
      <c r="T882" s="87"/>
      <c r="U882" s="89"/>
      <c r="V882" s="87"/>
      <c r="W882" s="28"/>
    </row>
    <row r="883" spans="1:23">
      <c r="A883" s="20"/>
      <c r="B883" s="21"/>
      <c r="C883" s="21"/>
      <c r="D883" s="22"/>
      <c r="E883" s="22"/>
      <c r="F883" s="23"/>
      <c r="H883" s="5"/>
      <c r="I883" s="4"/>
      <c r="J883" s="4"/>
      <c r="K883" s="4"/>
      <c r="L883" s="32"/>
      <c r="M883" s="85"/>
      <c r="N883" s="38"/>
      <c r="O883" s="86"/>
      <c r="P883" s="86"/>
      <c r="Q883" s="86"/>
      <c r="R883" s="87"/>
      <c r="S883" s="88"/>
      <c r="T883" s="87"/>
      <c r="U883" s="89"/>
      <c r="V883" s="87"/>
      <c r="W883" s="28"/>
    </row>
    <row r="884" spans="1:23">
      <c r="A884" s="20"/>
      <c r="B884" s="21"/>
      <c r="C884" s="21"/>
      <c r="D884" s="22"/>
      <c r="E884" s="22"/>
      <c r="F884" s="23"/>
      <c r="H884" s="5"/>
      <c r="I884" s="4"/>
      <c r="J884" s="4"/>
      <c r="K884" s="4"/>
      <c r="L884" s="32"/>
      <c r="M884" s="85"/>
      <c r="N884" s="38"/>
      <c r="O884" s="86"/>
      <c r="P884" s="86"/>
      <c r="Q884" s="86"/>
      <c r="R884" s="87"/>
      <c r="S884" s="88"/>
      <c r="T884" s="87"/>
      <c r="U884" s="89"/>
      <c r="V884" s="87"/>
      <c r="W884" s="28"/>
    </row>
    <row r="885" spans="1:23">
      <c r="A885" s="20"/>
      <c r="B885" s="21"/>
      <c r="C885" s="21"/>
      <c r="D885" s="22"/>
      <c r="E885" s="22"/>
      <c r="F885" s="23"/>
      <c r="H885" s="5"/>
      <c r="I885" s="4"/>
      <c r="J885" s="4"/>
      <c r="K885" s="4"/>
      <c r="L885" s="32"/>
      <c r="M885" s="85"/>
      <c r="N885" s="38"/>
      <c r="O885" s="86"/>
      <c r="P885" s="86"/>
      <c r="Q885" s="86"/>
      <c r="R885" s="87"/>
      <c r="S885" s="88"/>
      <c r="T885" s="87"/>
      <c r="U885" s="89"/>
      <c r="V885" s="87"/>
      <c r="W885" s="28"/>
    </row>
    <row r="886" spans="1:23">
      <c r="A886" s="20"/>
      <c r="B886" s="21"/>
      <c r="C886" s="21"/>
      <c r="D886" s="22"/>
      <c r="E886" s="22"/>
      <c r="F886" s="23"/>
      <c r="H886" s="5"/>
      <c r="I886" s="4"/>
      <c r="J886" s="4"/>
      <c r="K886" s="4"/>
      <c r="L886" s="32"/>
      <c r="M886" s="85"/>
      <c r="N886" s="38"/>
      <c r="O886" s="86"/>
      <c r="P886" s="86"/>
      <c r="Q886" s="86"/>
      <c r="R886" s="87"/>
      <c r="S886" s="88"/>
      <c r="T886" s="87"/>
      <c r="U886" s="89"/>
      <c r="V886" s="87"/>
      <c r="W886" s="28"/>
    </row>
    <row r="887" spans="1:23">
      <c r="A887" s="20"/>
      <c r="B887" s="21"/>
      <c r="C887" s="21"/>
      <c r="D887" s="22"/>
      <c r="E887" s="22"/>
      <c r="F887" s="23"/>
      <c r="H887" s="5"/>
      <c r="I887" s="4"/>
      <c r="J887" s="4"/>
      <c r="K887" s="4"/>
      <c r="L887" s="32"/>
      <c r="M887" s="85"/>
      <c r="N887" s="38"/>
      <c r="O887" s="86"/>
      <c r="P887" s="86"/>
      <c r="Q887" s="86"/>
      <c r="R887" s="87"/>
      <c r="S887" s="88"/>
      <c r="T887" s="87"/>
      <c r="U887" s="89"/>
      <c r="V887" s="87"/>
      <c r="W887" s="28"/>
    </row>
    <row r="888" spans="1:23">
      <c r="A888" s="20"/>
      <c r="B888" s="21"/>
      <c r="C888" s="21"/>
      <c r="D888" s="22"/>
      <c r="E888" s="22"/>
      <c r="F888" s="23"/>
      <c r="H888" s="5"/>
      <c r="I888" s="4"/>
      <c r="J888" s="4"/>
      <c r="K888" s="4"/>
      <c r="L888" s="32"/>
      <c r="M888" s="85"/>
      <c r="N888" s="38"/>
      <c r="O888" s="86"/>
      <c r="P888" s="86"/>
      <c r="Q888" s="86"/>
      <c r="R888" s="87"/>
      <c r="S888" s="88"/>
      <c r="T888" s="87"/>
      <c r="U888" s="89"/>
      <c r="V888" s="87"/>
      <c r="W888" s="28"/>
    </row>
    <row r="889" spans="1:23">
      <c r="A889" s="20"/>
      <c r="B889" s="21"/>
      <c r="C889" s="21"/>
      <c r="D889" s="22"/>
      <c r="E889" s="22"/>
      <c r="F889" s="23"/>
      <c r="H889" s="5"/>
      <c r="I889" s="4"/>
      <c r="J889" s="4"/>
      <c r="K889" s="4"/>
      <c r="L889" s="32"/>
      <c r="M889" s="85"/>
      <c r="N889" s="38"/>
      <c r="O889" s="86"/>
      <c r="P889" s="86"/>
      <c r="Q889" s="86"/>
      <c r="R889" s="87"/>
      <c r="S889" s="88"/>
      <c r="T889" s="87"/>
      <c r="U889" s="89"/>
      <c r="V889" s="87"/>
      <c r="W889" s="28"/>
    </row>
    <row r="890" spans="1:23">
      <c r="A890" s="20"/>
      <c r="B890" s="21"/>
      <c r="C890" s="21"/>
      <c r="D890" s="22"/>
      <c r="E890" s="22"/>
      <c r="F890" s="23"/>
      <c r="H890" s="5"/>
      <c r="I890" s="4"/>
      <c r="J890" s="4"/>
      <c r="K890" s="4"/>
      <c r="L890" s="32"/>
      <c r="M890" s="85"/>
      <c r="N890" s="38"/>
      <c r="O890" s="86"/>
      <c r="P890" s="86"/>
      <c r="Q890" s="86"/>
      <c r="R890" s="87"/>
      <c r="S890" s="88"/>
      <c r="T890" s="87"/>
      <c r="U890" s="89"/>
      <c r="V890" s="87"/>
      <c r="W890" s="28"/>
    </row>
    <row r="891" spans="1:23">
      <c r="A891" s="20"/>
      <c r="B891" s="21"/>
      <c r="C891" s="21"/>
      <c r="D891" s="22"/>
      <c r="E891" s="22"/>
      <c r="F891" s="23"/>
      <c r="H891" s="5"/>
      <c r="I891" s="4"/>
      <c r="J891" s="4"/>
      <c r="K891" s="4"/>
      <c r="L891" s="32"/>
      <c r="M891" s="85"/>
      <c r="N891" s="38"/>
      <c r="O891" s="86"/>
      <c r="P891" s="86"/>
      <c r="Q891" s="86"/>
      <c r="R891" s="87"/>
      <c r="S891" s="88"/>
      <c r="T891" s="87"/>
      <c r="U891" s="89"/>
      <c r="V891" s="87"/>
      <c r="W891" s="28"/>
    </row>
    <row r="892" spans="1:23">
      <c r="A892" s="20"/>
      <c r="B892" s="21"/>
      <c r="C892" s="21"/>
      <c r="D892" s="22"/>
      <c r="E892" s="22"/>
      <c r="F892" s="23"/>
      <c r="H892" s="5"/>
      <c r="I892" s="4"/>
      <c r="J892" s="4"/>
      <c r="K892" s="4"/>
      <c r="L892" s="32"/>
      <c r="M892" s="85"/>
      <c r="N892" s="38"/>
      <c r="O892" s="86"/>
      <c r="P892" s="86"/>
      <c r="Q892" s="86"/>
      <c r="R892" s="87"/>
      <c r="S892" s="88"/>
      <c r="T892" s="87"/>
      <c r="U892" s="89"/>
      <c r="V892" s="87"/>
      <c r="W892" s="28"/>
    </row>
    <row r="893" spans="1:23">
      <c r="A893" s="20"/>
      <c r="B893" s="21"/>
      <c r="C893" s="21"/>
      <c r="D893" s="22"/>
      <c r="E893" s="22"/>
      <c r="F893" s="23"/>
      <c r="H893" s="5"/>
      <c r="I893" s="4"/>
      <c r="J893" s="4"/>
      <c r="K893" s="4"/>
      <c r="L893" s="32"/>
      <c r="M893" s="85"/>
      <c r="N893" s="38"/>
      <c r="O893" s="86"/>
      <c r="P893" s="86"/>
      <c r="Q893" s="86"/>
      <c r="R893" s="87"/>
      <c r="S893" s="88"/>
      <c r="T893" s="87"/>
      <c r="U893" s="89"/>
      <c r="V893" s="87"/>
      <c r="W893" s="28"/>
    </row>
    <row r="894" spans="1:23">
      <c r="A894" s="20"/>
      <c r="B894" s="21"/>
      <c r="C894" s="21"/>
      <c r="D894" s="22"/>
      <c r="E894" s="22"/>
      <c r="F894" s="23"/>
      <c r="H894" s="5"/>
      <c r="I894" s="4"/>
      <c r="J894" s="4"/>
      <c r="K894" s="4"/>
      <c r="L894" s="32"/>
      <c r="M894" s="85"/>
      <c r="N894" s="38"/>
      <c r="O894" s="86"/>
      <c r="P894" s="86"/>
      <c r="Q894" s="86"/>
      <c r="R894" s="87"/>
      <c r="S894" s="88"/>
      <c r="T894" s="87"/>
      <c r="U894" s="89"/>
      <c r="V894" s="87"/>
      <c r="W894" s="28"/>
    </row>
    <row r="895" spans="1:23">
      <c r="A895" s="15"/>
      <c r="B895" s="16"/>
      <c r="C895" s="15"/>
      <c r="D895" s="18"/>
      <c r="E895" s="18"/>
      <c r="F895" s="19"/>
      <c r="H895" s="5"/>
      <c r="I895" s="4"/>
      <c r="J895" s="4"/>
      <c r="K895" s="4"/>
      <c r="L895" s="32"/>
      <c r="M895" s="85"/>
      <c r="N895" s="38"/>
      <c r="O895" s="86"/>
      <c r="P895" s="86"/>
      <c r="Q895" s="86"/>
      <c r="R895" s="87"/>
      <c r="S895" s="88"/>
      <c r="T895" s="87"/>
      <c r="U895" s="89"/>
      <c r="V895" s="87"/>
      <c r="W895" s="28"/>
    </row>
    <row r="896" spans="1:23">
      <c r="A896" s="15"/>
      <c r="B896" s="15"/>
      <c r="C896" s="15"/>
      <c r="D896" s="18"/>
      <c r="E896" s="18"/>
      <c r="F896" s="19"/>
      <c r="H896" s="5"/>
      <c r="I896" s="4"/>
      <c r="J896" s="4"/>
      <c r="K896" s="4"/>
      <c r="L896" s="32"/>
      <c r="M896" s="85"/>
      <c r="N896" s="38"/>
      <c r="O896" s="86"/>
      <c r="P896" s="86"/>
      <c r="Q896" s="86"/>
      <c r="R896" s="87"/>
      <c r="S896" s="88"/>
      <c r="T896" s="87"/>
      <c r="U896" s="89"/>
      <c r="V896" s="87"/>
      <c r="W896" s="28"/>
    </row>
    <row r="897" spans="1:23">
      <c r="A897" s="20"/>
      <c r="B897" s="21"/>
      <c r="C897" s="21"/>
      <c r="D897" s="22"/>
      <c r="E897" s="22"/>
      <c r="F897" s="23"/>
      <c r="H897" s="5"/>
      <c r="I897" s="4"/>
      <c r="J897" s="4"/>
      <c r="K897" s="4"/>
      <c r="L897" s="32"/>
      <c r="M897" s="85"/>
      <c r="N897" s="38"/>
      <c r="O897" s="86"/>
      <c r="P897" s="86"/>
      <c r="Q897" s="86"/>
      <c r="R897" s="87"/>
      <c r="S897" s="88"/>
      <c r="T897" s="87"/>
      <c r="U897" s="89"/>
      <c r="V897" s="87"/>
      <c r="W897" s="28"/>
    </row>
    <row r="898" spans="1:23">
      <c r="A898" s="20"/>
      <c r="B898" s="21"/>
      <c r="C898" s="21"/>
      <c r="D898" s="22"/>
      <c r="E898" s="22"/>
      <c r="F898" s="23"/>
      <c r="H898" s="5"/>
      <c r="I898" s="4"/>
      <c r="J898" s="4"/>
      <c r="K898" s="4"/>
      <c r="L898" s="32"/>
      <c r="M898" s="85"/>
      <c r="N898" s="38"/>
      <c r="O898" s="86"/>
      <c r="P898" s="86"/>
      <c r="Q898" s="86"/>
      <c r="R898" s="87"/>
      <c r="S898" s="88"/>
      <c r="T898" s="87"/>
      <c r="U898" s="89"/>
      <c r="V898" s="87"/>
      <c r="W898" s="28"/>
    </row>
    <row r="899" spans="1:23">
      <c r="A899" s="20"/>
      <c r="B899" s="21"/>
      <c r="C899" s="21"/>
      <c r="D899" s="22"/>
      <c r="E899" s="22"/>
      <c r="F899" s="23"/>
      <c r="H899" s="5"/>
      <c r="I899" s="4"/>
      <c r="J899" s="4"/>
      <c r="K899" s="4"/>
      <c r="L899" s="32"/>
      <c r="M899" s="85"/>
      <c r="N899" s="38"/>
      <c r="O899" s="86"/>
      <c r="P899" s="86"/>
      <c r="Q899" s="86"/>
      <c r="R899" s="87"/>
      <c r="S899" s="88"/>
      <c r="T899" s="87"/>
      <c r="U899" s="89"/>
      <c r="V899" s="87"/>
      <c r="W899" s="28"/>
    </row>
    <row r="900" spans="1:23">
      <c r="A900" s="20"/>
      <c r="B900" s="21"/>
      <c r="C900" s="21"/>
      <c r="D900" s="22"/>
      <c r="E900" s="22"/>
      <c r="F900" s="23"/>
      <c r="H900" s="5"/>
      <c r="I900" s="4"/>
      <c r="J900" s="4"/>
      <c r="K900" s="4"/>
      <c r="L900" s="32"/>
      <c r="M900" s="85"/>
      <c r="N900" s="38"/>
      <c r="O900" s="86"/>
      <c r="P900" s="86"/>
      <c r="Q900" s="86"/>
      <c r="R900" s="87"/>
      <c r="S900" s="88"/>
      <c r="T900" s="87"/>
      <c r="U900" s="89"/>
      <c r="V900" s="87"/>
      <c r="W900" s="28"/>
    </row>
    <row r="901" spans="1:23">
      <c r="A901" s="20"/>
      <c r="B901" s="21"/>
      <c r="C901" s="21"/>
      <c r="D901" s="22"/>
      <c r="E901" s="22"/>
      <c r="F901" s="23"/>
      <c r="H901" s="5"/>
      <c r="I901" s="4"/>
      <c r="J901" s="4"/>
      <c r="K901" s="4"/>
      <c r="L901" s="32"/>
      <c r="M901" s="85"/>
      <c r="N901" s="38"/>
      <c r="O901" s="86"/>
      <c r="P901" s="86"/>
      <c r="Q901" s="86"/>
      <c r="R901" s="87"/>
      <c r="S901" s="88"/>
      <c r="T901" s="87"/>
      <c r="U901" s="89"/>
      <c r="V901" s="87"/>
      <c r="W901" s="28"/>
    </row>
    <row r="902" spans="1:23">
      <c r="A902" s="20"/>
      <c r="B902" s="21"/>
      <c r="C902" s="21"/>
      <c r="D902" s="22"/>
      <c r="E902" s="22"/>
      <c r="F902" s="23"/>
      <c r="H902" s="5"/>
      <c r="I902" s="4"/>
      <c r="J902" s="4"/>
      <c r="K902" s="4"/>
      <c r="L902" s="32"/>
      <c r="M902" s="85"/>
      <c r="N902" s="38"/>
      <c r="O902" s="86"/>
      <c r="P902" s="86"/>
      <c r="Q902" s="86"/>
      <c r="R902" s="87"/>
      <c r="S902" s="88"/>
      <c r="T902" s="87"/>
      <c r="U902" s="89"/>
      <c r="V902" s="87"/>
      <c r="W902" s="28"/>
    </row>
    <row r="903" spans="1:23">
      <c r="A903" s="20"/>
      <c r="B903" s="21"/>
      <c r="C903" s="21"/>
      <c r="D903" s="22"/>
      <c r="E903" s="22"/>
      <c r="F903" s="23"/>
      <c r="H903" s="5"/>
      <c r="I903" s="4"/>
      <c r="J903" s="4"/>
      <c r="K903" s="4"/>
      <c r="L903" s="32"/>
      <c r="M903" s="85"/>
      <c r="N903" s="38"/>
      <c r="O903" s="86"/>
      <c r="P903" s="86"/>
      <c r="Q903" s="86"/>
      <c r="R903" s="87"/>
      <c r="S903" s="88"/>
      <c r="T903" s="87"/>
      <c r="U903" s="89"/>
      <c r="V903" s="87"/>
      <c r="W903" s="28"/>
    </row>
    <row r="904" spans="1:23">
      <c r="A904" s="20"/>
      <c r="B904" s="21"/>
      <c r="C904" s="21"/>
      <c r="D904" s="22"/>
      <c r="E904" s="22"/>
      <c r="F904" s="23"/>
      <c r="H904" s="5"/>
      <c r="I904" s="4"/>
      <c r="J904" s="4"/>
      <c r="K904" s="4"/>
      <c r="L904" s="32"/>
      <c r="M904" s="85"/>
      <c r="N904" s="38"/>
      <c r="O904" s="86"/>
      <c r="P904" s="86"/>
      <c r="Q904" s="86"/>
      <c r="R904" s="87"/>
      <c r="S904" s="88"/>
      <c r="T904" s="87"/>
      <c r="U904" s="89"/>
      <c r="V904" s="87"/>
      <c r="W904" s="28"/>
    </row>
    <row r="905" spans="1:23">
      <c r="A905" s="20"/>
      <c r="B905" s="21"/>
      <c r="C905" s="21"/>
      <c r="D905" s="22"/>
      <c r="E905" s="22"/>
      <c r="F905" s="23"/>
      <c r="H905" s="5"/>
      <c r="I905" s="4"/>
      <c r="J905" s="4"/>
      <c r="K905" s="4"/>
      <c r="L905" s="32"/>
      <c r="M905" s="85"/>
      <c r="N905" s="38"/>
      <c r="O905" s="86"/>
      <c r="P905" s="86"/>
      <c r="Q905" s="86"/>
      <c r="R905" s="87"/>
      <c r="S905" s="88"/>
      <c r="T905" s="87"/>
      <c r="U905" s="89"/>
      <c r="V905" s="87"/>
      <c r="W905" s="28"/>
    </row>
    <row r="906" spans="1:23">
      <c r="A906" s="20"/>
      <c r="B906" s="21"/>
      <c r="C906" s="21"/>
      <c r="D906" s="22"/>
      <c r="E906" s="22"/>
      <c r="F906" s="23"/>
      <c r="H906" s="5"/>
      <c r="I906" s="4"/>
      <c r="J906" s="4"/>
      <c r="K906" s="4"/>
      <c r="L906" s="32"/>
      <c r="M906" s="85"/>
      <c r="N906" s="38"/>
      <c r="O906" s="86"/>
      <c r="P906" s="86"/>
      <c r="Q906" s="86"/>
      <c r="R906" s="87"/>
      <c r="S906" s="88"/>
      <c r="T906" s="87"/>
      <c r="U906" s="89"/>
      <c r="V906" s="87"/>
      <c r="W906" s="28"/>
    </row>
    <row r="907" spans="1:23">
      <c r="A907" s="20"/>
      <c r="B907" s="21"/>
      <c r="C907" s="21"/>
      <c r="D907" s="22"/>
      <c r="E907" s="22"/>
      <c r="F907" s="23"/>
      <c r="H907" s="5"/>
      <c r="I907" s="4"/>
      <c r="J907" s="4"/>
      <c r="K907" s="4"/>
      <c r="L907" s="32"/>
      <c r="M907" s="85"/>
      <c r="N907" s="38"/>
      <c r="O907" s="86"/>
      <c r="P907" s="86"/>
      <c r="Q907" s="86"/>
      <c r="R907" s="87"/>
      <c r="S907" s="88"/>
      <c r="T907" s="87"/>
      <c r="U907" s="89"/>
      <c r="V907" s="87"/>
      <c r="W907" s="28"/>
    </row>
    <row r="908" spans="1:23">
      <c r="A908" s="20"/>
      <c r="B908" s="21"/>
      <c r="C908" s="21"/>
      <c r="D908" s="22"/>
      <c r="E908" s="22"/>
      <c r="F908" s="23"/>
      <c r="H908" s="5"/>
      <c r="I908" s="4"/>
      <c r="J908" s="4"/>
      <c r="K908" s="4"/>
      <c r="L908" s="32"/>
      <c r="M908" s="85"/>
      <c r="N908" s="38"/>
      <c r="O908" s="86"/>
      <c r="P908" s="86"/>
      <c r="Q908" s="86"/>
      <c r="R908" s="87"/>
      <c r="S908" s="88"/>
      <c r="T908" s="87"/>
      <c r="U908" s="89"/>
      <c r="V908" s="87"/>
      <c r="W908" s="28"/>
    </row>
    <row r="909" spans="1:23">
      <c r="A909" s="20"/>
      <c r="B909" s="21"/>
      <c r="C909" s="21"/>
      <c r="D909" s="22"/>
      <c r="E909" s="22"/>
      <c r="F909" s="23"/>
      <c r="H909" s="5"/>
      <c r="I909" s="4"/>
      <c r="J909" s="4"/>
      <c r="K909" s="4"/>
      <c r="L909" s="32"/>
      <c r="M909" s="85"/>
      <c r="N909" s="38"/>
      <c r="O909" s="86"/>
      <c r="P909" s="86"/>
      <c r="Q909" s="86"/>
      <c r="R909" s="87"/>
      <c r="S909" s="88"/>
      <c r="T909" s="87"/>
      <c r="U909" s="89"/>
      <c r="V909" s="87"/>
      <c r="W909" s="28"/>
    </row>
    <row r="910" spans="1:23">
      <c r="A910" s="20"/>
      <c r="B910" s="21"/>
      <c r="C910" s="21"/>
      <c r="D910" s="22"/>
      <c r="E910" s="22"/>
      <c r="F910" s="23"/>
      <c r="H910" s="5"/>
      <c r="I910" s="4"/>
      <c r="J910" s="4"/>
      <c r="K910" s="4"/>
      <c r="L910" s="32"/>
      <c r="M910" s="85"/>
      <c r="N910" s="38"/>
      <c r="O910" s="86"/>
      <c r="P910" s="86"/>
      <c r="Q910" s="86"/>
      <c r="R910" s="87"/>
      <c r="S910" s="88"/>
      <c r="T910" s="87"/>
      <c r="U910" s="89"/>
      <c r="V910" s="87"/>
      <c r="W910" s="28"/>
    </row>
    <row r="911" spans="1:23">
      <c r="A911" s="20"/>
      <c r="B911" s="21"/>
      <c r="C911" s="21"/>
      <c r="D911" s="22"/>
      <c r="E911" s="22"/>
      <c r="F911" s="23"/>
      <c r="H911" s="5"/>
      <c r="I911" s="4"/>
      <c r="J911" s="4"/>
      <c r="K911" s="4"/>
      <c r="L911" s="32"/>
      <c r="M911" s="85"/>
      <c r="N911" s="38"/>
      <c r="O911" s="86"/>
      <c r="P911" s="86"/>
      <c r="Q911" s="86"/>
      <c r="R911" s="87"/>
      <c r="S911" s="88"/>
      <c r="T911" s="87"/>
      <c r="U911" s="89"/>
      <c r="V911" s="87"/>
      <c r="W911" s="28"/>
    </row>
    <row r="912" spans="1:23">
      <c r="A912" s="20"/>
      <c r="B912" s="21"/>
      <c r="C912" s="21"/>
      <c r="D912" s="22"/>
      <c r="E912" s="22"/>
      <c r="F912" s="23"/>
      <c r="H912" s="5"/>
      <c r="I912" s="4"/>
      <c r="J912" s="4"/>
      <c r="K912" s="4"/>
      <c r="L912" s="32"/>
      <c r="M912" s="85"/>
      <c r="N912" s="38"/>
      <c r="O912" s="86"/>
      <c r="P912" s="86"/>
      <c r="Q912" s="86"/>
      <c r="R912" s="87"/>
      <c r="S912" s="88"/>
      <c r="T912" s="87"/>
      <c r="U912" s="89"/>
      <c r="V912" s="87"/>
      <c r="W912" s="28"/>
    </row>
    <row r="913" spans="1:23">
      <c r="A913" s="20"/>
      <c r="B913" s="21"/>
      <c r="C913" s="21"/>
      <c r="D913" s="22"/>
      <c r="E913" s="22"/>
      <c r="F913" s="23"/>
      <c r="H913" s="5"/>
      <c r="I913" s="4"/>
      <c r="J913" s="4"/>
      <c r="K913" s="4"/>
      <c r="L913" s="32"/>
      <c r="M913" s="85"/>
      <c r="N913" s="38"/>
      <c r="O913" s="86"/>
      <c r="P913" s="86"/>
      <c r="Q913" s="86"/>
      <c r="R913" s="87"/>
      <c r="S913" s="88"/>
      <c r="T913" s="87"/>
      <c r="U913" s="89"/>
      <c r="V913" s="87"/>
      <c r="W913" s="28"/>
    </row>
    <row r="914" spans="1:23">
      <c r="A914" s="20"/>
      <c r="B914" s="21"/>
      <c r="C914" s="21"/>
      <c r="D914" s="22"/>
      <c r="E914" s="22"/>
      <c r="F914" s="23"/>
      <c r="H914" s="5"/>
      <c r="I914" s="4"/>
      <c r="J914" s="4"/>
      <c r="K914" s="4"/>
      <c r="L914" s="32"/>
      <c r="M914" s="85"/>
      <c r="N914" s="38"/>
      <c r="O914" s="86"/>
      <c r="P914" s="86"/>
      <c r="Q914" s="86"/>
      <c r="R914" s="87"/>
      <c r="S914" s="88"/>
      <c r="T914" s="87"/>
      <c r="U914" s="89"/>
      <c r="V914" s="87"/>
      <c r="W914" s="28"/>
    </row>
    <row r="915" spans="1:23">
      <c r="A915" s="15"/>
      <c r="B915" s="16"/>
      <c r="C915" s="15"/>
      <c r="D915" s="18"/>
      <c r="E915" s="18"/>
      <c r="F915" s="19"/>
      <c r="H915" s="5"/>
      <c r="I915" s="4"/>
      <c r="J915" s="4"/>
      <c r="K915" s="4"/>
      <c r="L915" s="32"/>
      <c r="M915" s="85"/>
      <c r="N915" s="38"/>
      <c r="O915" s="86"/>
      <c r="P915" s="86"/>
      <c r="Q915" s="86"/>
      <c r="R915" s="87"/>
      <c r="S915" s="88"/>
      <c r="T915" s="87"/>
      <c r="U915" s="89"/>
      <c r="V915" s="87"/>
      <c r="W915" s="28"/>
    </row>
    <row r="916" spans="1:23">
      <c r="A916" s="15"/>
      <c r="B916" s="15"/>
      <c r="C916" s="15"/>
      <c r="D916" s="18"/>
      <c r="E916" s="18"/>
      <c r="F916" s="19"/>
      <c r="H916" s="5"/>
      <c r="I916" s="4"/>
      <c r="J916" s="4"/>
      <c r="K916" s="4"/>
      <c r="L916" s="32"/>
      <c r="M916" s="85"/>
      <c r="N916" s="38"/>
      <c r="O916" s="86"/>
      <c r="P916" s="86"/>
      <c r="Q916" s="86"/>
      <c r="R916" s="87"/>
      <c r="S916" s="88"/>
      <c r="T916" s="87"/>
      <c r="U916" s="89"/>
      <c r="V916" s="87"/>
      <c r="W916" s="28"/>
    </row>
    <row r="917" spans="1:23">
      <c r="A917" s="20"/>
      <c r="B917" s="21"/>
      <c r="C917" s="21"/>
      <c r="D917" s="22"/>
      <c r="E917" s="22"/>
      <c r="F917" s="23"/>
      <c r="H917" s="5"/>
      <c r="I917" s="4"/>
      <c r="J917" s="4"/>
      <c r="K917" s="4"/>
      <c r="L917" s="32"/>
      <c r="M917" s="85"/>
      <c r="N917" s="38"/>
      <c r="O917" s="86"/>
      <c r="P917" s="86"/>
      <c r="Q917" s="86"/>
      <c r="R917" s="87"/>
      <c r="S917" s="88"/>
      <c r="T917" s="87"/>
      <c r="U917" s="89"/>
      <c r="V917" s="87"/>
      <c r="W917" s="28"/>
    </row>
    <row r="918" spans="1:23">
      <c r="A918" s="20"/>
      <c r="B918" s="21"/>
      <c r="C918" s="21"/>
      <c r="D918" s="22"/>
      <c r="E918" s="22"/>
      <c r="F918" s="23"/>
      <c r="H918" s="5"/>
      <c r="I918" s="4"/>
      <c r="J918" s="4"/>
      <c r="K918" s="4"/>
      <c r="L918" s="32"/>
      <c r="M918" s="85"/>
      <c r="N918" s="38"/>
      <c r="O918" s="86"/>
      <c r="P918" s="86"/>
      <c r="Q918" s="86"/>
      <c r="R918" s="87"/>
      <c r="S918" s="88"/>
      <c r="T918" s="87"/>
      <c r="U918" s="89"/>
      <c r="V918" s="87"/>
      <c r="W918" s="28"/>
    </row>
    <row r="919" spans="1:23">
      <c r="A919" s="20"/>
      <c r="B919" s="21"/>
      <c r="C919" s="21"/>
      <c r="D919" s="22"/>
      <c r="E919" s="22"/>
      <c r="F919" s="23"/>
      <c r="H919" s="5"/>
      <c r="I919" s="4"/>
      <c r="J919" s="4"/>
      <c r="K919" s="4"/>
      <c r="L919" s="32"/>
      <c r="M919" s="85"/>
      <c r="N919" s="38"/>
      <c r="O919" s="86"/>
      <c r="P919" s="86"/>
      <c r="Q919" s="86"/>
      <c r="R919" s="87"/>
      <c r="S919" s="88"/>
      <c r="T919" s="87"/>
      <c r="U919" s="89"/>
      <c r="V919" s="87"/>
      <c r="W919" s="28"/>
    </row>
    <row r="920" spans="1:23">
      <c r="A920" s="20"/>
      <c r="B920" s="21"/>
      <c r="C920" s="21"/>
      <c r="D920" s="22"/>
      <c r="E920" s="22"/>
      <c r="F920" s="23"/>
      <c r="H920" s="5"/>
      <c r="I920" s="4"/>
      <c r="J920" s="4"/>
      <c r="K920" s="4"/>
      <c r="L920" s="32"/>
      <c r="M920" s="85"/>
      <c r="N920" s="38"/>
      <c r="O920" s="86"/>
      <c r="P920" s="86"/>
      <c r="Q920" s="86"/>
      <c r="R920" s="87"/>
      <c r="S920" s="88"/>
      <c r="T920" s="87"/>
      <c r="U920" s="89"/>
      <c r="V920" s="87"/>
      <c r="W920" s="28"/>
    </row>
    <row r="921" spans="1:23">
      <c r="A921" s="20"/>
      <c r="B921" s="21"/>
      <c r="C921" s="21"/>
      <c r="D921" s="22"/>
      <c r="E921" s="22"/>
      <c r="F921" s="23"/>
      <c r="H921" s="5"/>
      <c r="I921" s="4"/>
      <c r="J921" s="4"/>
      <c r="K921" s="4"/>
      <c r="L921" s="32"/>
      <c r="M921" s="85"/>
      <c r="N921" s="38"/>
      <c r="O921" s="86"/>
      <c r="P921" s="86"/>
      <c r="Q921" s="86"/>
      <c r="R921" s="87"/>
      <c r="S921" s="88"/>
      <c r="T921" s="87"/>
      <c r="U921" s="89"/>
      <c r="V921" s="87"/>
      <c r="W921" s="28"/>
    </row>
    <row r="922" spans="1:23">
      <c r="A922" s="20"/>
      <c r="B922" s="21"/>
      <c r="C922" s="21"/>
      <c r="D922" s="22"/>
      <c r="E922" s="22"/>
      <c r="F922" s="23"/>
      <c r="H922" s="5"/>
      <c r="I922" s="4"/>
      <c r="J922" s="4"/>
      <c r="K922" s="4"/>
      <c r="L922" s="32"/>
      <c r="M922" s="85"/>
      <c r="N922" s="38"/>
      <c r="O922" s="86"/>
      <c r="P922" s="86"/>
      <c r="Q922" s="86"/>
      <c r="R922" s="87"/>
      <c r="S922" s="88"/>
      <c r="T922" s="87"/>
      <c r="U922" s="89"/>
      <c r="V922" s="87"/>
      <c r="W922" s="28"/>
    </row>
    <row r="923" spans="1:23">
      <c r="A923" s="20"/>
      <c r="B923" s="21"/>
      <c r="C923" s="21"/>
      <c r="D923" s="22"/>
      <c r="E923" s="22"/>
      <c r="F923" s="23"/>
      <c r="H923" s="5"/>
      <c r="I923" s="4"/>
      <c r="J923" s="4"/>
      <c r="K923" s="4"/>
      <c r="L923" s="32"/>
      <c r="M923" s="85"/>
      <c r="N923" s="38"/>
      <c r="O923" s="86"/>
      <c r="P923" s="86"/>
      <c r="Q923" s="86"/>
      <c r="R923" s="87"/>
      <c r="S923" s="88"/>
      <c r="T923" s="87"/>
      <c r="U923" s="89"/>
      <c r="V923" s="87"/>
      <c r="W923" s="28"/>
    </row>
    <row r="924" spans="1:23">
      <c r="A924" s="20"/>
      <c r="B924" s="21"/>
      <c r="C924" s="21"/>
      <c r="D924" s="22"/>
      <c r="E924" s="22"/>
      <c r="F924" s="23"/>
      <c r="H924" s="5"/>
      <c r="I924" s="4"/>
      <c r="J924" s="4"/>
      <c r="K924" s="4"/>
      <c r="L924" s="32"/>
      <c r="M924" s="85"/>
      <c r="N924" s="38"/>
      <c r="O924" s="86"/>
      <c r="P924" s="86"/>
      <c r="Q924" s="86"/>
      <c r="R924" s="87"/>
      <c r="S924" s="88"/>
      <c r="T924" s="87"/>
      <c r="U924" s="89"/>
      <c r="V924" s="87"/>
      <c r="W924" s="28"/>
    </row>
    <row r="925" spans="1:23">
      <c r="A925" s="20"/>
      <c r="B925" s="21"/>
      <c r="C925" s="21"/>
      <c r="D925" s="22"/>
      <c r="E925" s="22"/>
      <c r="F925" s="23"/>
      <c r="H925" s="5"/>
      <c r="I925" s="4"/>
      <c r="J925" s="4"/>
      <c r="K925" s="4"/>
      <c r="L925" s="32"/>
      <c r="M925" s="85"/>
      <c r="N925" s="38"/>
      <c r="O925" s="86"/>
      <c r="P925" s="86"/>
      <c r="Q925" s="86"/>
      <c r="R925" s="87"/>
      <c r="S925" s="88"/>
      <c r="T925" s="87"/>
      <c r="U925" s="89"/>
      <c r="V925" s="87"/>
      <c r="W925" s="28"/>
    </row>
    <row r="926" spans="1:23">
      <c r="A926" s="20"/>
      <c r="B926" s="21"/>
      <c r="C926" s="21"/>
      <c r="D926" s="22"/>
      <c r="E926" s="22"/>
      <c r="F926" s="23"/>
      <c r="H926" s="5"/>
      <c r="I926" s="4"/>
      <c r="J926" s="4"/>
      <c r="K926" s="4"/>
      <c r="L926" s="32"/>
      <c r="M926" s="85"/>
      <c r="N926" s="38"/>
      <c r="O926" s="86"/>
      <c r="P926" s="86"/>
      <c r="Q926" s="86"/>
      <c r="R926" s="87"/>
      <c r="S926" s="88"/>
      <c r="T926" s="87"/>
      <c r="U926" s="89"/>
      <c r="V926" s="87"/>
      <c r="W926" s="28"/>
    </row>
    <row r="927" spans="1:23">
      <c r="A927" s="20"/>
      <c r="B927" s="21"/>
      <c r="C927" s="21"/>
      <c r="D927" s="22"/>
      <c r="E927" s="22"/>
      <c r="F927" s="23"/>
      <c r="H927" s="5"/>
      <c r="I927" s="4"/>
      <c r="J927" s="4"/>
      <c r="K927" s="4"/>
      <c r="L927" s="32"/>
      <c r="M927" s="85"/>
      <c r="N927" s="38"/>
      <c r="O927" s="86"/>
      <c r="P927" s="86"/>
      <c r="Q927" s="86"/>
      <c r="R927" s="87"/>
      <c r="S927" s="88"/>
      <c r="T927" s="87"/>
      <c r="U927" s="89"/>
      <c r="V927" s="87"/>
      <c r="W927" s="28"/>
    </row>
    <row r="928" spans="1:23">
      <c r="A928" s="20"/>
      <c r="B928" s="21"/>
      <c r="C928" s="21"/>
      <c r="D928" s="22"/>
      <c r="E928" s="22"/>
      <c r="F928" s="23"/>
      <c r="H928" s="5"/>
      <c r="I928" s="4"/>
      <c r="J928" s="4"/>
      <c r="K928" s="4"/>
      <c r="L928" s="32"/>
      <c r="M928" s="85"/>
      <c r="N928" s="38"/>
      <c r="O928" s="86"/>
      <c r="P928" s="86"/>
      <c r="Q928" s="86"/>
      <c r="R928" s="87"/>
      <c r="S928" s="88"/>
      <c r="T928" s="87"/>
      <c r="U928" s="89"/>
      <c r="V928" s="87"/>
      <c r="W928" s="28"/>
    </row>
    <row r="929" spans="1:23">
      <c r="A929" s="20"/>
      <c r="B929" s="21"/>
      <c r="C929" s="21"/>
      <c r="D929" s="22"/>
      <c r="E929" s="22"/>
      <c r="F929" s="23"/>
      <c r="H929" s="5"/>
      <c r="I929" s="4"/>
      <c r="J929" s="4"/>
      <c r="K929" s="4"/>
      <c r="L929" s="32"/>
      <c r="M929" s="85"/>
      <c r="N929" s="38"/>
      <c r="O929" s="86"/>
      <c r="P929" s="86"/>
      <c r="Q929" s="86"/>
      <c r="R929" s="87"/>
      <c r="S929" s="88"/>
      <c r="T929" s="87"/>
      <c r="U929" s="89"/>
      <c r="V929" s="87"/>
      <c r="W929" s="28"/>
    </row>
    <row r="930" spans="1:23">
      <c r="A930" s="20"/>
      <c r="B930" s="21"/>
      <c r="C930" s="21"/>
      <c r="D930" s="22"/>
      <c r="E930" s="22"/>
      <c r="F930" s="23"/>
      <c r="H930" s="5"/>
      <c r="I930" s="4"/>
      <c r="J930" s="4"/>
      <c r="K930" s="4"/>
      <c r="L930" s="32"/>
      <c r="M930" s="85"/>
      <c r="N930" s="38"/>
      <c r="O930" s="86"/>
      <c r="P930" s="86"/>
      <c r="Q930" s="86"/>
      <c r="R930" s="87"/>
      <c r="S930" s="88"/>
      <c r="T930" s="87"/>
      <c r="U930" s="89"/>
      <c r="V930" s="87"/>
      <c r="W930" s="28"/>
    </row>
    <row r="931" spans="1:23">
      <c r="A931" s="20"/>
      <c r="B931" s="21"/>
      <c r="C931" s="21"/>
      <c r="D931" s="22"/>
      <c r="E931" s="22"/>
      <c r="F931" s="23"/>
      <c r="H931" s="5"/>
      <c r="I931" s="4"/>
      <c r="J931" s="4"/>
      <c r="K931" s="4"/>
      <c r="L931" s="32"/>
      <c r="M931" s="85"/>
      <c r="N931" s="38"/>
      <c r="O931" s="86"/>
      <c r="P931" s="86"/>
      <c r="Q931" s="86"/>
      <c r="R931" s="87"/>
      <c r="S931" s="88"/>
      <c r="T931" s="87"/>
      <c r="U931" s="89"/>
      <c r="V931" s="87"/>
      <c r="W931" s="28"/>
    </row>
    <row r="932" spans="1:23">
      <c r="A932" s="20"/>
      <c r="B932" s="21"/>
      <c r="C932" s="21"/>
      <c r="D932" s="22"/>
      <c r="E932" s="22"/>
      <c r="F932" s="23"/>
      <c r="H932" s="5"/>
      <c r="I932" s="4"/>
      <c r="J932" s="4"/>
      <c r="K932" s="4"/>
      <c r="L932" s="32"/>
      <c r="M932" s="85"/>
      <c r="N932" s="38"/>
      <c r="O932" s="86"/>
      <c r="P932" s="86"/>
      <c r="Q932" s="86"/>
      <c r="R932" s="87"/>
      <c r="S932" s="88"/>
      <c r="T932" s="87"/>
      <c r="U932" s="89"/>
      <c r="V932" s="87"/>
      <c r="W932" s="28"/>
    </row>
    <row r="933" spans="1:23">
      <c r="A933" s="20"/>
      <c r="B933" s="21"/>
      <c r="C933" s="21"/>
      <c r="D933" s="22"/>
      <c r="E933" s="22"/>
      <c r="F933" s="23"/>
      <c r="H933" s="5"/>
      <c r="I933" s="4"/>
      <c r="J933" s="4"/>
      <c r="K933" s="4"/>
      <c r="L933" s="32"/>
      <c r="M933" s="85"/>
      <c r="N933" s="38"/>
      <c r="O933" s="86"/>
      <c r="P933" s="86"/>
      <c r="Q933" s="86"/>
      <c r="R933" s="87"/>
      <c r="S933" s="88"/>
      <c r="T933" s="87"/>
      <c r="U933" s="89"/>
      <c r="V933" s="87"/>
      <c r="W933" s="28"/>
    </row>
    <row r="934" spans="1:23">
      <c r="A934" s="20"/>
      <c r="B934" s="21"/>
      <c r="C934" s="21"/>
      <c r="D934" s="22"/>
      <c r="E934" s="22"/>
      <c r="F934" s="23"/>
      <c r="H934" s="5"/>
      <c r="I934" s="4"/>
      <c r="J934" s="4"/>
      <c r="K934" s="4"/>
      <c r="L934" s="32"/>
      <c r="M934" s="85"/>
      <c r="N934" s="38"/>
      <c r="O934" s="86"/>
      <c r="P934" s="86"/>
      <c r="Q934" s="86"/>
      <c r="R934" s="87"/>
      <c r="S934" s="88"/>
      <c r="T934" s="87"/>
      <c r="U934" s="89"/>
      <c r="V934" s="87"/>
      <c r="W934" s="28"/>
    </row>
    <row r="935" spans="1:23">
      <c r="A935" s="20"/>
      <c r="B935" s="21"/>
      <c r="C935" s="21"/>
      <c r="D935" s="22"/>
      <c r="E935" s="22"/>
      <c r="F935" s="23"/>
      <c r="H935" s="5"/>
      <c r="I935" s="4"/>
      <c r="J935" s="4"/>
      <c r="K935" s="4"/>
      <c r="L935" s="32"/>
      <c r="M935" s="85"/>
      <c r="N935" s="38"/>
      <c r="O935" s="86"/>
      <c r="P935" s="86"/>
      <c r="Q935" s="86"/>
      <c r="R935" s="87"/>
      <c r="S935" s="88"/>
      <c r="T935" s="87"/>
      <c r="U935" s="89"/>
      <c r="V935" s="87"/>
      <c r="W935" s="28"/>
    </row>
    <row r="936" spans="1:23">
      <c r="A936" s="20"/>
      <c r="B936" s="21"/>
      <c r="C936" s="21"/>
      <c r="D936" s="22"/>
      <c r="E936" s="22"/>
      <c r="F936" s="23"/>
      <c r="H936" s="5"/>
      <c r="I936" s="4"/>
      <c r="J936" s="4"/>
      <c r="K936" s="4"/>
      <c r="L936" s="32"/>
      <c r="M936" s="85"/>
      <c r="N936" s="38"/>
      <c r="O936" s="86"/>
      <c r="P936" s="86"/>
      <c r="Q936" s="86"/>
      <c r="R936" s="87"/>
      <c r="S936" s="88"/>
      <c r="T936" s="87"/>
      <c r="U936" s="89"/>
      <c r="V936" s="87"/>
      <c r="W936" s="28"/>
    </row>
    <row r="937" spans="1:23">
      <c r="A937" s="20"/>
      <c r="B937" s="21"/>
      <c r="C937" s="21"/>
      <c r="D937" s="22"/>
      <c r="E937" s="22"/>
      <c r="F937" s="23"/>
      <c r="H937" s="5"/>
      <c r="I937" s="4"/>
      <c r="J937" s="4"/>
      <c r="K937" s="4"/>
      <c r="L937" s="32"/>
      <c r="M937" s="85"/>
      <c r="N937" s="38"/>
      <c r="O937" s="86"/>
      <c r="P937" s="86"/>
      <c r="Q937" s="86"/>
      <c r="R937" s="87"/>
      <c r="S937" s="88"/>
      <c r="T937" s="87"/>
      <c r="U937" s="89"/>
      <c r="V937" s="87"/>
      <c r="W937" s="28"/>
    </row>
    <row r="938" spans="1:23">
      <c r="A938" s="20"/>
      <c r="B938" s="21"/>
      <c r="C938" s="21"/>
      <c r="D938" s="22"/>
      <c r="E938" s="22"/>
      <c r="F938" s="23"/>
      <c r="H938" s="5"/>
      <c r="I938" s="4"/>
      <c r="J938" s="4"/>
      <c r="K938" s="4"/>
      <c r="L938" s="32"/>
      <c r="M938" s="85"/>
      <c r="N938" s="38"/>
      <c r="O938" s="86"/>
      <c r="P938" s="86"/>
      <c r="Q938" s="86"/>
      <c r="R938" s="87"/>
      <c r="S938" s="88"/>
      <c r="T938" s="87"/>
      <c r="U938" s="89"/>
      <c r="V938" s="87"/>
      <c r="W938" s="28"/>
    </row>
    <row r="939" spans="1:23">
      <c r="A939" s="20"/>
      <c r="B939" s="21"/>
      <c r="C939" s="21"/>
      <c r="D939" s="22"/>
      <c r="E939" s="22"/>
      <c r="F939" s="23"/>
      <c r="H939" s="5"/>
      <c r="I939" s="4"/>
      <c r="J939" s="4"/>
      <c r="K939" s="4"/>
      <c r="L939" s="32"/>
      <c r="M939" s="85"/>
      <c r="N939" s="38"/>
      <c r="O939" s="86"/>
      <c r="P939" s="86"/>
      <c r="Q939" s="86"/>
      <c r="R939" s="87"/>
      <c r="S939" s="88"/>
      <c r="T939" s="87"/>
      <c r="U939" s="89"/>
      <c r="V939" s="87"/>
      <c r="W939" s="28"/>
    </row>
    <row r="940" spans="1:23">
      <c r="A940" s="20"/>
      <c r="B940" s="21"/>
      <c r="C940" s="21"/>
      <c r="D940" s="22"/>
      <c r="E940" s="22"/>
      <c r="F940" s="23"/>
      <c r="H940" s="5"/>
      <c r="I940" s="4"/>
      <c r="J940" s="4"/>
      <c r="K940" s="4"/>
      <c r="L940" s="32"/>
      <c r="M940" s="85"/>
      <c r="N940" s="38"/>
      <c r="O940" s="86"/>
      <c r="P940" s="86"/>
      <c r="Q940" s="86"/>
      <c r="R940" s="87"/>
      <c r="S940" s="88"/>
      <c r="T940" s="87"/>
      <c r="U940" s="89"/>
      <c r="V940" s="87"/>
      <c r="W940" s="28"/>
    </row>
    <row r="941" spans="1:23">
      <c r="A941" s="20"/>
      <c r="B941" s="21"/>
      <c r="C941" s="21"/>
      <c r="D941" s="22"/>
      <c r="E941" s="22"/>
      <c r="F941" s="23"/>
      <c r="H941" s="5"/>
      <c r="I941" s="4"/>
      <c r="J941" s="4"/>
      <c r="K941" s="4"/>
      <c r="L941" s="32"/>
      <c r="M941" s="85"/>
      <c r="N941" s="38"/>
      <c r="O941" s="86"/>
      <c r="P941" s="86"/>
      <c r="Q941" s="86"/>
      <c r="R941" s="87"/>
      <c r="S941" s="88"/>
      <c r="T941" s="87"/>
      <c r="U941" s="89"/>
      <c r="V941" s="87"/>
      <c r="W941" s="28"/>
    </row>
    <row r="942" spans="1:23">
      <c r="A942" s="20"/>
      <c r="B942" s="21"/>
      <c r="C942" s="21"/>
      <c r="D942" s="22"/>
      <c r="E942" s="22"/>
      <c r="F942" s="23"/>
      <c r="H942" s="5"/>
      <c r="I942" s="4"/>
      <c r="J942" s="4"/>
      <c r="K942" s="4"/>
      <c r="L942" s="32"/>
      <c r="M942" s="85"/>
      <c r="N942" s="38"/>
      <c r="O942" s="86"/>
      <c r="P942" s="86"/>
      <c r="Q942" s="86"/>
      <c r="R942" s="87"/>
      <c r="S942" s="88"/>
      <c r="T942" s="87"/>
      <c r="U942" s="89"/>
      <c r="V942" s="87"/>
      <c r="W942" s="28"/>
    </row>
    <row r="943" spans="1:23">
      <c r="A943" s="20"/>
      <c r="B943" s="21"/>
      <c r="C943" s="21"/>
      <c r="D943" s="22"/>
      <c r="E943" s="22"/>
      <c r="F943" s="23"/>
      <c r="H943" s="5"/>
      <c r="I943" s="4"/>
      <c r="J943" s="4"/>
      <c r="K943" s="4"/>
      <c r="L943" s="32"/>
      <c r="M943" s="85"/>
      <c r="N943" s="38"/>
      <c r="O943" s="86"/>
      <c r="P943" s="86"/>
      <c r="Q943" s="86"/>
      <c r="R943" s="87"/>
      <c r="S943" s="88"/>
      <c r="T943" s="87"/>
      <c r="U943" s="89"/>
      <c r="V943" s="87"/>
      <c r="W943" s="28"/>
    </row>
    <row r="944" spans="1:23">
      <c r="A944" s="20"/>
      <c r="B944" s="21"/>
      <c r="C944" s="21"/>
      <c r="D944" s="22"/>
      <c r="E944" s="22"/>
      <c r="F944" s="23"/>
      <c r="H944" s="5"/>
      <c r="I944" s="4"/>
      <c r="J944" s="4"/>
      <c r="K944" s="4"/>
      <c r="L944" s="32"/>
      <c r="M944" s="85"/>
      <c r="N944" s="38"/>
      <c r="O944" s="86"/>
      <c r="P944" s="86"/>
      <c r="Q944" s="86"/>
      <c r="R944" s="87"/>
      <c r="S944" s="88"/>
      <c r="T944" s="87"/>
      <c r="U944" s="89"/>
      <c r="V944" s="87"/>
      <c r="W944" s="28"/>
    </row>
    <row r="945" spans="1:23">
      <c r="A945" s="20"/>
      <c r="B945" s="21"/>
      <c r="C945" s="21"/>
      <c r="D945" s="22"/>
      <c r="E945" s="22"/>
      <c r="F945" s="23"/>
      <c r="H945" s="5"/>
      <c r="I945" s="4"/>
      <c r="J945" s="4"/>
      <c r="K945" s="4"/>
      <c r="L945" s="32"/>
      <c r="M945" s="85"/>
      <c r="N945" s="38"/>
      <c r="O945" s="86"/>
      <c r="P945" s="86"/>
      <c r="Q945" s="86"/>
      <c r="R945" s="87"/>
      <c r="S945" s="88"/>
      <c r="T945" s="87"/>
      <c r="U945" s="89"/>
      <c r="V945" s="87"/>
      <c r="W945" s="28"/>
    </row>
    <row r="946" spans="1:23">
      <c r="A946" s="20"/>
      <c r="B946" s="21"/>
      <c r="C946" s="21"/>
      <c r="D946" s="22"/>
      <c r="E946" s="22"/>
      <c r="F946" s="23"/>
      <c r="H946" s="5"/>
      <c r="I946" s="4"/>
      <c r="J946" s="4"/>
      <c r="K946" s="4"/>
      <c r="L946" s="32"/>
      <c r="M946" s="85"/>
      <c r="N946" s="38"/>
      <c r="O946" s="86"/>
      <c r="P946" s="86"/>
      <c r="Q946" s="86"/>
      <c r="R946" s="87"/>
      <c r="S946" s="88"/>
      <c r="T946" s="87"/>
      <c r="U946" s="89"/>
      <c r="V946" s="87"/>
      <c r="W946" s="28"/>
    </row>
    <row r="947" spans="1:23">
      <c r="A947" s="20"/>
      <c r="B947" s="21"/>
      <c r="C947" s="21"/>
      <c r="D947" s="22"/>
      <c r="E947" s="22"/>
      <c r="F947" s="23"/>
      <c r="H947" s="5"/>
      <c r="I947" s="4"/>
      <c r="J947" s="4"/>
      <c r="K947" s="4"/>
      <c r="L947" s="32"/>
      <c r="M947" s="85"/>
      <c r="N947" s="38"/>
      <c r="O947" s="86"/>
      <c r="P947" s="86"/>
      <c r="Q947" s="86"/>
      <c r="R947" s="87"/>
      <c r="S947" s="88"/>
      <c r="T947" s="87"/>
      <c r="U947" s="89"/>
      <c r="V947" s="87"/>
      <c r="W947" s="28"/>
    </row>
    <row r="948" spans="1:23">
      <c r="A948" s="20"/>
      <c r="B948" s="21"/>
      <c r="C948" s="21"/>
      <c r="D948" s="22"/>
      <c r="E948" s="22"/>
      <c r="F948" s="23"/>
      <c r="H948" s="5"/>
      <c r="I948" s="4"/>
      <c r="J948" s="4"/>
      <c r="K948" s="4"/>
      <c r="L948" s="32"/>
      <c r="M948" s="85"/>
      <c r="N948" s="38"/>
      <c r="O948" s="86"/>
      <c r="P948" s="86"/>
      <c r="Q948" s="86"/>
      <c r="R948" s="87"/>
      <c r="S948" s="88"/>
      <c r="T948" s="87"/>
      <c r="U948" s="89"/>
      <c r="V948" s="87"/>
      <c r="W948" s="28"/>
    </row>
    <row r="949" spans="1:23">
      <c r="A949" s="20"/>
      <c r="B949" s="21"/>
      <c r="C949" s="21"/>
      <c r="D949" s="22"/>
      <c r="E949" s="22"/>
      <c r="F949" s="23"/>
      <c r="H949" s="5"/>
      <c r="I949" s="4"/>
      <c r="J949" s="4"/>
      <c r="K949" s="4"/>
      <c r="L949" s="32"/>
      <c r="M949" s="85"/>
      <c r="N949" s="38"/>
      <c r="O949" s="86"/>
      <c r="P949" s="86"/>
      <c r="Q949" s="86"/>
      <c r="R949" s="87"/>
      <c r="S949" s="88"/>
      <c r="T949" s="87"/>
      <c r="U949" s="89"/>
      <c r="V949" s="87"/>
      <c r="W949" s="28"/>
    </row>
    <row r="950" spans="1:23">
      <c r="A950" s="20"/>
      <c r="B950" s="21"/>
      <c r="C950" s="21"/>
      <c r="D950" s="22"/>
      <c r="E950" s="22"/>
      <c r="F950" s="23"/>
      <c r="H950" s="5"/>
      <c r="I950" s="4"/>
      <c r="J950" s="4"/>
      <c r="K950" s="4"/>
      <c r="L950" s="32"/>
      <c r="M950" s="85"/>
      <c r="N950" s="38"/>
      <c r="O950" s="86"/>
      <c r="P950" s="86"/>
      <c r="Q950" s="86"/>
      <c r="R950" s="87"/>
      <c r="S950" s="88"/>
      <c r="T950" s="87"/>
      <c r="U950" s="89"/>
      <c r="V950" s="87"/>
      <c r="W950" s="28"/>
    </row>
    <row r="951" spans="1:23">
      <c r="A951" s="20"/>
      <c r="B951" s="21"/>
      <c r="C951" s="21"/>
      <c r="D951" s="22"/>
      <c r="E951" s="22"/>
      <c r="F951" s="23"/>
      <c r="H951" s="5"/>
      <c r="I951" s="4"/>
      <c r="J951" s="4"/>
      <c r="K951" s="4"/>
      <c r="L951" s="32"/>
      <c r="M951" s="85"/>
      <c r="N951" s="38"/>
      <c r="O951" s="86"/>
      <c r="P951" s="86"/>
      <c r="Q951" s="86"/>
      <c r="R951" s="87"/>
      <c r="S951" s="88"/>
      <c r="T951" s="87"/>
      <c r="U951" s="89"/>
      <c r="V951" s="87"/>
      <c r="W951" s="28"/>
    </row>
    <row r="952" spans="1:23">
      <c r="A952" s="20"/>
      <c r="B952" s="21"/>
      <c r="C952" s="21"/>
      <c r="D952" s="22"/>
      <c r="E952" s="22"/>
      <c r="F952" s="23"/>
      <c r="H952" s="5"/>
      <c r="I952" s="4"/>
      <c r="J952" s="4"/>
      <c r="K952" s="4"/>
      <c r="L952" s="32"/>
      <c r="M952" s="85"/>
      <c r="N952" s="38"/>
      <c r="O952" s="86"/>
      <c r="P952" s="86"/>
      <c r="Q952" s="86"/>
      <c r="R952" s="87"/>
      <c r="S952" s="88"/>
      <c r="T952" s="87"/>
      <c r="U952" s="89"/>
      <c r="V952" s="87"/>
      <c r="W952" s="28"/>
    </row>
    <row r="953" spans="1:23">
      <c r="A953" s="20"/>
      <c r="B953" s="21"/>
      <c r="C953" s="21"/>
      <c r="D953" s="22"/>
      <c r="E953" s="22"/>
      <c r="F953" s="23"/>
      <c r="H953" s="5"/>
      <c r="I953" s="4"/>
      <c r="J953" s="4"/>
      <c r="K953" s="4"/>
      <c r="L953" s="32"/>
      <c r="M953" s="85"/>
      <c r="N953" s="38"/>
      <c r="O953" s="86"/>
      <c r="P953" s="86"/>
      <c r="Q953" s="86"/>
      <c r="R953" s="87"/>
      <c r="S953" s="88"/>
      <c r="T953" s="87"/>
      <c r="U953" s="89"/>
      <c r="V953" s="87"/>
      <c r="W953" s="28"/>
    </row>
    <row r="954" spans="1:23">
      <c r="A954" s="20"/>
      <c r="B954" s="21"/>
      <c r="C954" s="21"/>
      <c r="D954" s="22"/>
      <c r="E954" s="22"/>
      <c r="F954" s="23"/>
      <c r="H954" s="5"/>
      <c r="I954" s="4"/>
      <c r="J954" s="4"/>
      <c r="K954" s="4"/>
      <c r="L954" s="32"/>
      <c r="M954" s="85"/>
      <c r="N954" s="38"/>
      <c r="O954" s="86"/>
      <c r="P954" s="86"/>
      <c r="Q954" s="86"/>
      <c r="R954" s="87"/>
      <c r="S954" s="88"/>
      <c r="T954" s="87"/>
      <c r="U954" s="89"/>
      <c r="V954" s="87"/>
      <c r="W954" s="28"/>
    </row>
    <row r="955" spans="1:23">
      <c r="A955" s="20"/>
      <c r="B955" s="21"/>
      <c r="C955" s="21"/>
      <c r="D955" s="22"/>
      <c r="E955" s="22"/>
      <c r="F955" s="23"/>
      <c r="H955" s="5"/>
      <c r="I955" s="4"/>
      <c r="J955" s="4"/>
      <c r="K955" s="4"/>
      <c r="L955" s="32"/>
      <c r="M955" s="85"/>
      <c r="N955" s="38"/>
      <c r="O955" s="86"/>
      <c r="P955" s="86"/>
      <c r="Q955" s="86"/>
      <c r="R955" s="87"/>
      <c r="S955" s="88"/>
      <c r="T955" s="87"/>
      <c r="U955" s="89"/>
      <c r="V955" s="87"/>
      <c r="W955" s="28"/>
    </row>
    <row r="956" spans="1:23">
      <c r="A956" s="20"/>
      <c r="B956" s="21"/>
      <c r="C956" s="21"/>
      <c r="D956" s="22"/>
      <c r="E956" s="22"/>
      <c r="F956" s="23"/>
      <c r="H956" s="5"/>
      <c r="I956" s="4"/>
      <c r="J956" s="4"/>
      <c r="K956" s="4"/>
      <c r="L956" s="32"/>
      <c r="M956" s="85"/>
      <c r="N956" s="38"/>
      <c r="O956" s="86"/>
      <c r="P956" s="86"/>
      <c r="Q956" s="86"/>
      <c r="R956" s="87"/>
      <c r="S956" s="88"/>
      <c r="T956" s="87"/>
      <c r="U956" s="89"/>
      <c r="V956" s="87"/>
      <c r="W956" s="28"/>
    </row>
    <row r="957" spans="1:23">
      <c r="A957" s="20"/>
      <c r="B957" s="21"/>
      <c r="C957" s="21"/>
      <c r="D957" s="22"/>
      <c r="E957" s="22"/>
      <c r="F957" s="23"/>
      <c r="H957" s="5"/>
      <c r="I957" s="4"/>
      <c r="J957" s="4"/>
      <c r="K957" s="4"/>
      <c r="L957" s="32"/>
      <c r="M957" s="85"/>
      <c r="N957" s="38"/>
      <c r="O957" s="86"/>
      <c r="P957" s="86"/>
      <c r="Q957" s="86"/>
      <c r="R957" s="87"/>
      <c r="S957" s="88"/>
      <c r="T957" s="87"/>
      <c r="U957" s="89"/>
      <c r="V957" s="87"/>
      <c r="W957" s="28"/>
    </row>
    <row r="958" spans="1:23">
      <c r="A958" s="20"/>
      <c r="B958" s="21"/>
      <c r="C958" s="21"/>
      <c r="D958" s="22"/>
      <c r="E958" s="22"/>
      <c r="F958" s="23"/>
      <c r="H958" s="5"/>
      <c r="I958" s="4"/>
      <c r="J958" s="4"/>
      <c r="K958" s="4"/>
      <c r="L958" s="32"/>
      <c r="M958" s="85"/>
      <c r="N958" s="38"/>
      <c r="O958" s="86"/>
      <c r="P958" s="86"/>
      <c r="Q958" s="86"/>
      <c r="R958" s="87"/>
      <c r="S958" s="88"/>
      <c r="T958" s="87"/>
      <c r="U958" s="89"/>
      <c r="V958" s="87"/>
      <c r="W958" s="28"/>
    </row>
    <row r="959" spans="1:23">
      <c r="A959" s="20"/>
      <c r="B959" s="21"/>
      <c r="C959" s="21"/>
      <c r="D959" s="22"/>
      <c r="E959" s="22"/>
      <c r="F959" s="23"/>
      <c r="H959" s="5"/>
      <c r="I959" s="4"/>
      <c r="J959" s="4"/>
      <c r="K959" s="4"/>
      <c r="L959" s="32"/>
      <c r="M959" s="85"/>
      <c r="N959" s="38"/>
      <c r="O959" s="86"/>
      <c r="P959" s="86"/>
      <c r="Q959" s="86"/>
      <c r="R959" s="87"/>
      <c r="S959" s="88"/>
      <c r="T959" s="87"/>
      <c r="U959" s="89"/>
      <c r="V959" s="87"/>
      <c r="W959" s="28"/>
    </row>
    <row r="960" spans="1:23">
      <c r="A960" s="20"/>
      <c r="B960" s="21"/>
      <c r="C960" s="21"/>
      <c r="D960" s="22"/>
      <c r="E960" s="22"/>
      <c r="F960" s="23"/>
      <c r="H960" s="5"/>
      <c r="I960" s="4"/>
      <c r="J960" s="4"/>
      <c r="K960" s="4"/>
      <c r="L960" s="32"/>
      <c r="M960" s="85"/>
      <c r="N960" s="38"/>
      <c r="O960" s="86"/>
      <c r="P960" s="86"/>
      <c r="Q960" s="86"/>
      <c r="R960" s="87"/>
      <c r="S960" s="88"/>
      <c r="T960" s="87"/>
      <c r="U960" s="89"/>
      <c r="V960" s="87"/>
      <c r="W960" s="28"/>
    </row>
    <row r="961" spans="1:23">
      <c r="A961" s="20"/>
      <c r="B961" s="21"/>
      <c r="C961" s="21"/>
      <c r="D961" s="22"/>
      <c r="E961" s="22"/>
      <c r="F961" s="23"/>
      <c r="H961" s="5"/>
      <c r="I961" s="4"/>
      <c r="J961" s="4"/>
      <c r="K961" s="4"/>
      <c r="L961" s="32"/>
      <c r="M961" s="85"/>
      <c r="N961" s="38"/>
      <c r="O961" s="86"/>
      <c r="P961" s="86"/>
      <c r="Q961" s="86"/>
      <c r="R961" s="87"/>
      <c r="S961" s="88"/>
      <c r="T961" s="87"/>
      <c r="U961" s="89"/>
      <c r="V961" s="87"/>
      <c r="W961" s="28"/>
    </row>
    <row r="962" spans="1:23">
      <c r="A962" s="20"/>
      <c r="B962" s="21"/>
      <c r="C962" s="21"/>
      <c r="D962" s="22"/>
      <c r="E962" s="22"/>
      <c r="F962" s="23"/>
      <c r="H962" s="5"/>
      <c r="I962" s="4"/>
      <c r="J962" s="4"/>
      <c r="K962" s="4"/>
      <c r="L962" s="32"/>
      <c r="M962" s="85"/>
      <c r="N962" s="38"/>
      <c r="O962" s="86"/>
      <c r="P962" s="86"/>
      <c r="Q962" s="86"/>
      <c r="R962" s="87"/>
      <c r="S962" s="88"/>
      <c r="T962" s="87"/>
      <c r="U962" s="89"/>
      <c r="V962" s="87"/>
      <c r="W962" s="28"/>
    </row>
    <row r="963" spans="1:23">
      <c r="A963" s="20"/>
      <c r="B963" s="21"/>
      <c r="C963" s="21"/>
      <c r="D963" s="22"/>
      <c r="E963" s="22"/>
      <c r="F963" s="23"/>
      <c r="H963" s="5"/>
      <c r="I963" s="4"/>
      <c r="J963" s="4"/>
      <c r="K963" s="4"/>
      <c r="L963" s="32"/>
      <c r="M963" s="85"/>
      <c r="N963" s="38"/>
      <c r="O963" s="86"/>
      <c r="P963" s="86"/>
      <c r="Q963" s="86"/>
      <c r="R963" s="87"/>
      <c r="S963" s="88"/>
      <c r="T963" s="87"/>
      <c r="U963" s="89"/>
      <c r="V963" s="87"/>
      <c r="W963" s="28"/>
    </row>
    <row r="964" spans="1:23">
      <c r="A964" s="20"/>
      <c r="B964" s="21"/>
      <c r="C964" s="21"/>
      <c r="D964" s="22"/>
      <c r="E964" s="22"/>
      <c r="F964" s="23"/>
      <c r="H964" s="5"/>
      <c r="I964" s="4"/>
      <c r="J964" s="4"/>
      <c r="K964" s="4"/>
      <c r="L964" s="32"/>
      <c r="M964" s="85"/>
      <c r="N964" s="38"/>
      <c r="O964" s="86"/>
      <c r="P964" s="86"/>
      <c r="Q964" s="86"/>
      <c r="R964" s="87"/>
      <c r="S964" s="88"/>
      <c r="T964" s="87"/>
      <c r="U964" s="89"/>
      <c r="V964" s="87"/>
      <c r="W964" s="28"/>
    </row>
    <row r="965" spans="1:23">
      <c r="A965" s="20"/>
      <c r="B965" s="21"/>
      <c r="C965" s="21"/>
      <c r="D965" s="22"/>
      <c r="E965" s="22"/>
      <c r="F965" s="23"/>
      <c r="H965" s="5"/>
      <c r="I965" s="4"/>
      <c r="J965" s="4"/>
      <c r="K965" s="4"/>
      <c r="L965" s="32"/>
      <c r="M965" s="85"/>
      <c r="N965" s="38"/>
      <c r="O965" s="86"/>
      <c r="P965" s="86"/>
      <c r="Q965" s="86"/>
      <c r="R965" s="87"/>
      <c r="S965" s="88"/>
      <c r="T965" s="87"/>
      <c r="U965" s="89"/>
      <c r="V965" s="87"/>
      <c r="W965" s="28"/>
    </row>
    <row r="966" spans="1:23">
      <c r="A966" s="20"/>
      <c r="B966" s="21"/>
      <c r="C966" s="21"/>
      <c r="D966" s="22"/>
      <c r="E966" s="22"/>
      <c r="F966" s="23"/>
      <c r="H966" s="5"/>
      <c r="I966" s="4"/>
      <c r="J966" s="4"/>
      <c r="K966" s="4"/>
      <c r="L966" s="32"/>
      <c r="M966" s="85"/>
      <c r="N966" s="38"/>
      <c r="O966" s="86"/>
      <c r="P966" s="86"/>
      <c r="Q966" s="86"/>
      <c r="R966" s="87"/>
      <c r="S966" s="88"/>
      <c r="T966" s="87"/>
      <c r="U966" s="89"/>
      <c r="V966" s="87"/>
      <c r="W966" s="28"/>
    </row>
    <row r="967" spans="1:23">
      <c r="A967" s="20"/>
      <c r="B967" s="21"/>
      <c r="C967" s="21"/>
      <c r="D967" s="22"/>
      <c r="E967" s="22"/>
      <c r="F967" s="23"/>
      <c r="H967" s="5"/>
      <c r="I967" s="4"/>
      <c r="J967" s="4"/>
      <c r="K967" s="4"/>
      <c r="L967" s="32"/>
      <c r="M967" s="85"/>
      <c r="N967" s="38"/>
      <c r="O967" s="86"/>
      <c r="P967" s="86"/>
      <c r="Q967" s="86"/>
      <c r="R967" s="87"/>
      <c r="S967" s="88"/>
      <c r="T967" s="87"/>
      <c r="U967" s="89"/>
      <c r="V967" s="87"/>
      <c r="W967" s="28"/>
    </row>
    <row r="968" spans="1:23">
      <c r="A968" s="20"/>
      <c r="B968" s="21"/>
      <c r="C968" s="21"/>
      <c r="D968" s="22"/>
      <c r="E968" s="22"/>
      <c r="F968" s="23"/>
      <c r="H968" s="5"/>
      <c r="I968" s="4"/>
      <c r="J968" s="4"/>
      <c r="K968" s="4"/>
      <c r="L968" s="32"/>
      <c r="M968" s="85"/>
      <c r="N968" s="38"/>
      <c r="O968" s="86"/>
      <c r="P968" s="86"/>
      <c r="Q968" s="86"/>
      <c r="R968" s="87"/>
      <c r="S968" s="88"/>
      <c r="T968" s="87"/>
      <c r="U968" s="89"/>
      <c r="V968" s="87"/>
      <c r="W968" s="28"/>
    </row>
    <row r="969" spans="1:23">
      <c r="A969" s="20"/>
      <c r="B969" s="21"/>
      <c r="C969" s="21"/>
      <c r="D969" s="22"/>
      <c r="E969" s="22"/>
      <c r="F969" s="23"/>
      <c r="H969" s="5"/>
      <c r="I969" s="4"/>
      <c r="J969" s="4"/>
      <c r="K969" s="4"/>
      <c r="L969" s="32"/>
      <c r="M969" s="85"/>
      <c r="N969" s="38"/>
      <c r="O969" s="86"/>
      <c r="P969" s="86"/>
      <c r="Q969" s="86"/>
      <c r="R969" s="87"/>
      <c r="S969" s="88"/>
      <c r="T969" s="87"/>
      <c r="U969" s="89"/>
      <c r="V969" s="87"/>
      <c r="W969" s="28"/>
    </row>
    <row r="970" spans="1:23">
      <c r="A970" s="20"/>
      <c r="B970" s="21"/>
      <c r="C970" s="21"/>
      <c r="D970" s="22"/>
      <c r="E970" s="22"/>
      <c r="F970" s="23"/>
      <c r="H970" s="5"/>
      <c r="I970" s="4"/>
      <c r="J970" s="4"/>
      <c r="K970" s="4"/>
      <c r="L970" s="32"/>
      <c r="M970" s="85"/>
      <c r="N970" s="38"/>
      <c r="O970" s="86"/>
      <c r="P970" s="86"/>
      <c r="Q970" s="86"/>
      <c r="R970" s="87"/>
      <c r="S970" s="88"/>
      <c r="T970" s="87"/>
      <c r="U970" s="89"/>
      <c r="V970" s="87"/>
      <c r="W970" s="28"/>
    </row>
    <row r="971" spans="1:23">
      <c r="A971" s="20"/>
      <c r="B971" s="21"/>
      <c r="C971" s="21"/>
      <c r="D971" s="22"/>
      <c r="E971" s="22"/>
      <c r="F971" s="23"/>
      <c r="H971" s="5"/>
      <c r="I971" s="4"/>
      <c r="J971" s="4"/>
      <c r="K971" s="4"/>
      <c r="L971" s="32"/>
      <c r="M971" s="85"/>
      <c r="N971" s="38"/>
      <c r="O971" s="86"/>
      <c r="P971" s="86"/>
      <c r="Q971" s="86"/>
      <c r="R971" s="87"/>
      <c r="S971" s="88"/>
      <c r="T971" s="87"/>
      <c r="U971" s="89"/>
      <c r="V971" s="87"/>
      <c r="W971" s="28"/>
    </row>
    <row r="972" spans="1:23">
      <c r="A972" s="20"/>
      <c r="B972" s="21"/>
      <c r="C972" s="21"/>
      <c r="D972" s="22"/>
      <c r="E972" s="22"/>
      <c r="F972" s="23"/>
      <c r="H972" s="5"/>
      <c r="I972" s="4"/>
      <c r="J972" s="4"/>
      <c r="K972" s="4"/>
      <c r="L972" s="32"/>
      <c r="M972" s="85"/>
      <c r="N972" s="38"/>
      <c r="O972" s="86"/>
      <c r="P972" s="86"/>
      <c r="Q972" s="86"/>
      <c r="R972" s="87"/>
      <c r="S972" s="88"/>
      <c r="T972" s="87"/>
      <c r="U972" s="89"/>
      <c r="V972" s="87"/>
      <c r="W972" s="28"/>
    </row>
    <row r="973" spans="1:23">
      <c r="A973" s="20"/>
      <c r="B973" s="21"/>
      <c r="C973" s="21"/>
      <c r="D973" s="22"/>
      <c r="E973" s="22"/>
      <c r="F973" s="23"/>
      <c r="H973" s="5"/>
      <c r="I973" s="4"/>
      <c r="J973" s="4"/>
      <c r="K973" s="4"/>
      <c r="L973" s="32"/>
      <c r="M973" s="85"/>
      <c r="N973" s="38"/>
      <c r="O973" s="86"/>
      <c r="P973" s="86"/>
      <c r="Q973" s="86"/>
      <c r="R973" s="87"/>
      <c r="S973" s="88"/>
      <c r="T973" s="87"/>
      <c r="U973" s="89"/>
      <c r="V973" s="87"/>
      <c r="W973" s="28"/>
    </row>
    <row r="974" spans="1:23">
      <c r="A974" s="20"/>
      <c r="B974" s="21"/>
      <c r="C974" s="21"/>
      <c r="D974" s="22"/>
      <c r="E974" s="22"/>
      <c r="F974" s="23"/>
      <c r="H974" s="5"/>
      <c r="I974" s="4"/>
      <c r="J974" s="4"/>
      <c r="K974" s="4"/>
      <c r="L974" s="32"/>
      <c r="M974" s="85"/>
      <c r="N974" s="38"/>
      <c r="O974" s="86"/>
      <c r="P974" s="86"/>
      <c r="Q974" s="86"/>
      <c r="R974" s="87"/>
      <c r="S974" s="88"/>
      <c r="T974" s="87"/>
      <c r="U974" s="89"/>
      <c r="V974" s="87"/>
      <c r="W974" s="28"/>
    </row>
    <row r="975" spans="1:23">
      <c r="A975" s="20"/>
      <c r="B975" s="21"/>
      <c r="C975" s="21"/>
      <c r="D975" s="22"/>
      <c r="E975" s="22"/>
      <c r="F975" s="23"/>
      <c r="H975" s="5"/>
      <c r="I975" s="4"/>
      <c r="J975" s="4"/>
      <c r="K975" s="4"/>
      <c r="L975" s="32"/>
      <c r="M975" s="85"/>
      <c r="N975" s="38"/>
      <c r="O975" s="86"/>
      <c r="P975" s="86"/>
      <c r="Q975" s="86"/>
      <c r="R975" s="87"/>
      <c r="S975" s="88"/>
      <c r="T975" s="87"/>
      <c r="U975" s="89"/>
      <c r="V975" s="87"/>
      <c r="W975" s="28"/>
    </row>
    <row r="976" spans="1:23">
      <c r="A976" s="20"/>
      <c r="B976" s="21"/>
      <c r="C976" s="21"/>
      <c r="D976" s="22"/>
      <c r="E976" s="22"/>
      <c r="F976" s="23"/>
      <c r="H976" s="5"/>
      <c r="I976" s="4"/>
      <c r="J976" s="4"/>
      <c r="K976" s="4"/>
      <c r="L976" s="32"/>
      <c r="M976" s="85"/>
      <c r="N976" s="38"/>
      <c r="O976" s="86"/>
      <c r="P976" s="86"/>
      <c r="Q976" s="86"/>
      <c r="R976" s="87"/>
      <c r="S976" s="88"/>
      <c r="T976" s="87"/>
      <c r="U976" s="89"/>
      <c r="V976" s="87"/>
      <c r="W976" s="28"/>
    </row>
    <row r="977" spans="1:23">
      <c r="A977" s="20"/>
      <c r="B977" s="21"/>
      <c r="C977" s="21"/>
      <c r="D977" s="22"/>
      <c r="E977" s="22"/>
      <c r="F977" s="23"/>
      <c r="H977" s="5"/>
      <c r="I977" s="4"/>
      <c r="J977" s="4"/>
      <c r="K977" s="4"/>
      <c r="L977" s="32"/>
      <c r="M977" s="85"/>
      <c r="N977" s="38"/>
      <c r="O977" s="86"/>
      <c r="P977" s="86"/>
      <c r="Q977" s="86"/>
      <c r="R977" s="87"/>
      <c r="S977" s="88"/>
      <c r="T977" s="87"/>
      <c r="U977" s="89"/>
      <c r="V977" s="87"/>
      <c r="W977" s="28"/>
    </row>
    <row r="978" spans="1:23">
      <c r="A978" s="20"/>
      <c r="B978" s="21"/>
      <c r="C978" s="21"/>
      <c r="D978" s="22"/>
      <c r="E978" s="22"/>
      <c r="F978" s="23"/>
      <c r="H978" s="5"/>
      <c r="I978" s="4"/>
      <c r="J978" s="4"/>
      <c r="K978" s="4"/>
      <c r="L978" s="32"/>
      <c r="M978" s="85"/>
      <c r="N978" s="38"/>
      <c r="O978" s="86"/>
      <c r="P978" s="86"/>
      <c r="Q978" s="86"/>
      <c r="R978" s="87"/>
      <c r="S978" s="88"/>
      <c r="T978" s="87"/>
      <c r="U978" s="89"/>
      <c r="V978" s="87"/>
      <c r="W978" s="28"/>
    </row>
    <row r="979" spans="1:23">
      <c r="A979" s="20"/>
      <c r="B979" s="21"/>
      <c r="C979" s="21"/>
      <c r="D979" s="22"/>
      <c r="E979" s="22"/>
      <c r="F979" s="23"/>
      <c r="H979" s="5"/>
      <c r="I979" s="4"/>
      <c r="J979" s="4"/>
      <c r="K979" s="4"/>
      <c r="L979" s="32"/>
      <c r="M979" s="85"/>
      <c r="N979" s="38"/>
      <c r="O979" s="86"/>
      <c r="P979" s="86"/>
      <c r="Q979" s="86"/>
      <c r="R979" s="87"/>
      <c r="S979" s="88"/>
      <c r="T979" s="87"/>
      <c r="U979" s="89"/>
      <c r="V979" s="87"/>
      <c r="W979" s="28"/>
    </row>
    <row r="980" spans="1:23">
      <c r="A980" s="20"/>
      <c r="B980" s="21"/>
      <c r="C980" s="21"/>
      <c r="D980" s="22"/>
      <c r="E980" s="22"/>
      <c r="F980" s="23"/>
      <c r="H980" s="5"/>
      <c r="I980" s="4"/>
      <c r="J980" s="4"/>
      <c r="K980" s="4"/>
      <c r="L980" s="32"/>
      <c r="M980" s="85"/>
      <c r="N980" s="38"/>
      <c r="O980" s="86"/>
      <c r="P980" s="86"/>
      <c r="Q980" s="86"/>
      <c r="R980" s="87"/>
      <c r="S980" s="88"/>
      <c r="T980" s="87"/>
      <c r="U980" s="89"/>
      <c r="V980" s="87"/>
      <c r="W980" s="28"/>
    </row>
    <row r="981" spans="1:23">
      <c r="A981" s="20"/>
      <c r="B981" s="21"/>
      <c r="C981" s="21"/>
      <c r="D981" s="22"/>
      <c r="E981" s="22"/>
      <c r="F981" s="23"/>
      <c r="H981" s="5"/>
      <c r="I981" s="4"/>
      <c r="J981" s="4"/>
      <c r="K981" s="4"/>
      <c r="L981" s="32"/>
      <c r="M981" s="85"/>
      <c r="N981" s="38"/>
      <c r="O981" s="86"/>
      <c r="P981" s="86"/>
      <c r="Q981" s="86"/>
      <c r="R981" s="87"/>
      <c r="S981" s="88"/>
      <c r="T981" s="87"/>
      <c r="U981" s="89"/>
      <c r="V981" s="87"/>
      <c r="W981" s="28"/>
    </row>
    <row r="982" spans="1:23">
      <c r="A982" s="20"/>
      <c r="B982" s="21"/>
      <c r="C982" s="21"/>
      <c r="D982" s="22"/>
      <c r="E982" s="22"/>
      <c r="F982" s="23"/>
      <c r="H982" s="5"/>
      <c r="I982" s="4"/>
      <c r="J982" s="4"/>
      <c r="K982" s="4"/>
      <c r="L982" s="32"/>
      <c r="M982" s="85"/>
      <c r="N982" s="38"/>
      <c r="O982" s="86"/>
      <c r="P982" s="86"/>
      <c r="Q982" s="86"/>
      <c r="R982" s="87"/>
      <c r="S982" s="88"/>
      <c r="T982" s="87"/>
      <c r="U982" s="89"/>
      <c r="V982" s="87"/>
      <c r="W982" s="28"/>
    </row>
    <row r="983" spans="1:23">
      <c r="A983" s="20"/>
      <c r="B983" s="21"/>
      <c r="C983" s="21"/>
      <c r="D983" s="22"/>
      <c r="E983" s="22"/>
      <c r="F983" s="23"/>
      <c r="H983" s="5"/>
      <c r="I983" s="4"/>
      <c r="J983" s="4"/>
      <c r="K983" s="4"/>
      <c r="L983" s="32"/>
      <c r="M983" s="85"/>
      <c r="N983" s="38"/>
      <c r="O983" s="86"/>
      <c r="P983" s="86"/>
      <c r="Q983" s="86"/>
      <c r="R983" s="87"/>
      <c r="S983" s="88"/>
      <c r="T983" s="87"/>
      <c r="U983" s="89"/>
      <c r="V983" s="87"/>
      <c r="W983" s="28"/>
    </row>
    <row r="984" spans="1:23">
      <c r="A984" s="20"/>
      <c r="B984" s="21"/>
      <c r="C984" s="21"/>
      <c r="D984" s="22"/>
      <c r="E984" s="22"/>
      <c r="F984" s="23"/>
      <c r="H984" s="5"/>
      <c r="I984" s="4"/>
      <c r="J984" s="4"/>
      <c r="K984" s="4"/>
      <c r="L984" s="32"/>
      <c r="M984" s="85"/>
      <c r="N984" s="38"/>
      <c r="O984" s="86"/>
      <c r="P984" s="86"/>
      <c r="Q984" s="86"/>
      <c r="R984" s="87"/>
      <c r="S984" s="88"/>
      <c r="T984" s="87"/>
      <c r="U984" s="89"/>
      <c r="V984" s="87"/>
      <c r="W984" s="28"/>
    </row>
    <row r="985" spans="1:23">
      <c r="A985" s="20"/>
      <c r="B985" s="21"/>
      <c r="C985" s="21"/>
      <c r="D985" s="22"/>
      <c r="E985" s="22"/>
      <c r="F985" s="23"/>
      <c r="H985" s="5"/>
      <c r="I985" s="4"/>
      <c r="J985" s="4"/>
      <c r="K985" s="4"/>
      <c r="L985" s="32"/>
      <c r="M985" s="85"/>
      <c r="N985" s="38"/>
      <c r="O985" s="86"/>
      <c r="P985" s="86"/>
      <c r="Q985" s="86"/>
      <c r="R985" s="87"/>
      <c r="S985" s="88"/>
      <c r="T985" s="87"/>
      <c r="U985" s="89"/>
      <c r="V985" s="87"/>
      <c r="W985" s="28"/>
    </row>
    <row r="986" spans="1:23">
      <c r="A986" s="20"/>
      <c r="B986" s="21"/>
      <c r="C986" s="21"/>
      <c r="D986" s="22"/>
      <c r="E986" s="22"/>
      <c r="F986" s="23"/>
      <c r="H986" s="5"/>
      <c r="I986" s="4"/>
      <c r="J986" s="4"/>
      <c r="K986" s="4"/>
      <c r="L986" s="32"/>
      <c r="M986" s="85"/>
      <c r="N986" s="38"/>
      <c r="O986" s="86"/>
      <c r="P986" s="86"/>
      <c r="Q986" s="86"/>
      <c r="R986" s="87"/>
      <c r="S986" s="88"/>
      <c r="T986" s="87"/>
      <c r="U986" s="89"/>
      <c r="V986" s="87"/>
      <c r="W986" s="28"/>
    </row>
    <row r="987" spans="1:23">
      <c r="A987" s="20"/>
      <c r="B987" s="21"/>
      <c r="C987" s="21"/>
      <c r="D987" s="22"/>
      <c r="E987" s="22"/>
      <c r="F987" s="23"/>
      <c r="H987" s="5"/>
      <c r="I987" s="4"/>
      <c r="J987" s="4"/>
      <c r="K987" s="4"/>
      <c r="L987" s="32"/>
      <c r="M987" s="85"/>
      <c r="N987" s="38"/>
      <c r="O987" s="86"/>
      <c r="P987" s="86"/>
      <c r="Q987" s="86"/>
      <c r="R987" s="87"/>
      <c r="S987" s="88"/>
      <c r="T987" s="87"/>
      <c r="U987" s="89"/>
      <c r="V987" s="87"/>
      <c r="W987" s="28"/>
    </row>
    <row r="988" spans="1:23">
      <c r="A988" s="20"/>
      <c r="B988" s="21"/>
      <c r="C988" s="21"/>
      <c r="D988" s="22"/>
      <c r="E988" s="22"/>
      <c r="F988" s="23"/>
      <c r="H988" s="5"/>
      <c r="I988" s="4"/>
      <c r="J988" s="4"/>
      <c r="K988" s="4"/>
      <c r="L988" s="32"/>
      <c r="M988" s="85"/>
      <c r="N988" s="38"/>
      <c r="O988" s="86"/>
      <c r="P988" s="86"/>
      <c r="Q988" s="86"/>
      <c r="R988" s="87"/>
      <c r="S988" s="88"/>
      <c r="T988" s="87"/>
      <c r="U988" s="89"/>
      <c r="V988" s="87"/>
      <c r="W988" s="28"/>
    </row>
    <row r="989" spans="1:23">
      <c r="A989" s="20"/>
      <c r="B989" s="21"/>
      <c r="C989" s="21"/>
      <c r="D989" s="22"/>
      <c r="E989" s="22"/>
      <c r="F989" s="23"/>
      <c r="H989" s="5"/>
      <c r="I989" s="4"/>
      <c r="J989" s="4"/>
      <c r="K989" s="4"/>
      <c r="L989" s="32"/>
      <c r="M989" s="85"/>
      <c r="N989" s="38"/>
      <c r="O989" s="86"/>
      <c r="P989" s="86"/>
      <c r="Q989" s="86"/>
      <c r="R989" s="87"/>
      <c r="S989" s="88"/>
      <c r="T989" s="87"/>
      <c r="U989" s="89"/>
      <c r="V989" s="87"/>
      <c r="W989" s="28"/>
    </row>
    <row r="990" spans="1:23">
      <c r="A990" s="20"/>
      <c r="B990" s="21"/>
      <c r="C990" s="21"/>
      <c r="D990" s="22"/>
      <c r="E990" s="22"/>
      <c r="F990" s="23"/>
      <c r="H990" s="5"/>
      <c r="I990" s="4"/>
      <c r="J990" s="4"/>
      <c r="K990" s="4"/>
      <c r="L990" s="32"/>
      <c r="M990" s="85"/>
      <c r="N990" s="38"/>
      <c r="O990" s="86"/>
      <c r="P990" s="86"/>
      <c r="Q990" s="86"/>
      <c r="R990" s="87"/>
      <c r="S990" s="88"/>
      <c r="T990" s="87"/>
      <c r="U990" s="89"/>
      <c r="V990" s="87"/>
      <c r="W990" s="28"/>
    </row>
    <row r="991" spans="1:23">
      <c r="A991" s="20"/>
      <c r="B991" s="21"/>
      <c r="C991" s="21"/>
      <c r="D991" s="22"/>
      <c r="E991" s="22"/>
      <c r="F991" s="23"/>
      <c r="H991" s="5"/>
      <c r="I991" s="4"/>
      <c r="J991" s="4"/>
      <c r="K991" s="4"/>
      <c r="L991" s="32"/>
      <c r="M991" s="85"/>
      <c r="N991" s="38"/>
      <c r="O991" s="86"/>
      <c r="P991" s="86"/>
      <c r="Q991" s="86"/>
      <c r="R991" s="87"/>
      <c r="S991" s="88"/>
      <c r="T991" s="87"/>
      <c r="U991" s="89"/>
      <c r="V991" s="87"/>
      <c r="W991" s="28"/>
    </row>
    <row r="992" spans="1:23">
      <c r="A992" s="20"/>
      <c r="B992" s="21"/>
      <c r="C992" s="21"/>
      <c r="D992" s="22"/>
      <c r="E992" s="22"/>
      <c r="F992" s="23"/>
      <c r="H992" s="5"/>
      <c r="I992" s="4"/>
      <c r="J992" s="4"/>
      <c r="K992" s="4"/>
      <c r="L992" s="32"/>
      <c r="M992" s="85"/>
      <c r="N992" s="38"/>
      <c r="O992" s="86"/>
      <c r="P992" s="86"/>
      <c r="Q992" s="86"/>
      <c r="R992" s="87"/>
      <c r="S992" s="88"/>
      <c r="T992" s="87"/>
      <c r="U992" s="89"/>
      <c r="V992" s="87"/>
      <c r="W992" s="28"/>
    </row>
    <row r="993" spans="1:23">
      <c r="A993" s="20"/>
      <c r="B993" s="21"/>
      <c r="C993" s="21"/>
      <c r="D993" s="22"/>
      <c r="E993" s="22"/>
      <c r="F993" s="23"/>
      <c r="H993" s="5"/>
      <c r="I993" s="4"/>
      <c r="J993" s="4"/>
      <c r="K993" s="4"/>
      <c r="L993" s="32"/>
      <c r="M993" s="85"/>
      <c r="N993" s="38"/>
      <c r="O993" s="86"/>
      <c r="P993" s="86"/>
      <c r="Q993" s="86"/>
      <c r="R993" s="87"/>
      <c r="S993" s="88"/>
      <c r="T993" s="87"/>
      <c r="U993" s="89"/>
      <c r="V993" s="87"/>
      <c r="W993" s="28"/>
    </row>
    <row r="994" spans="1:23">
      <c r="A994" s="15"/>
      <c r="B994" s="16"/>
      <c r="C994" s="15"/>
      <c r="D994" s="18"/>
      <c r="E994" s="18"/>
      <c r="F994" s="19"/>
      <c r="H994" s="5"/>
      <c r="I994" s="4"/>
      <c r="J994" s="4"/>
      <c r="K994" s="4"/>
      <c r="L994" s="32"/>
      <c r="M994" s="85"/>
      <c r="N994" s="38"/>
      <c r="O994" s="86"/>
      <c r="P994" s="86"/>
      <c r="Q994" s="86"/>
      <c r="R994" s="87"/>
      <c r="S994" s="88"/>
      <c r="T994" s="87"/>
      <c r="U994" s="89"/>
      <c r="V994" s="87"/>
      <c r="W994" s="28"/>
    </row>
    <row r="995" spans="1:23">
      <c r="A995" s="15"/>
      <c r="B995" s="15"/>
      <c r="C995" s="15"/>
      <c r="D995" s="18"/>
      <c r="E995" s="18"/>
      <c r="F995" s="19"/>
      <c r="H995" s="5"/>
      <c r="I995" s="4"/>
      <c r="J995" s="4"/>
      <c r="K995" s="4"/>
      <c r="L995" s="32"/>
      <c r="M995" s="85"/>
      <c r="N995" s="38"/>
      <c r="O995" s="86"/>
      <c r="P995" s="86"/>
      <c r="Q995" s="86"/>
      <c r="R995" s="87"/>
      <c r="S995" s="88"/>
      <c r="T995" s="87"/>
      <c r="U995" s="89"/>
      <c r="V995" s="87"/>
      <c r="W995" s="28"/>
    </row>
    <row r="996" spans="1:23">
      <c r="A996" s="20"/>
      <c r="B996" s="21"/>
      <c r="C996" s="21"/>
      <c r="D996" s="22"/>
      <c r="E996" s="22"/>
      <c r="F996" s="23"/>
      <c r="H996" s="5"/>
      <c r="I996" s="4"/>
      <c r="J996" s="4"/>
      <c r="K996" s="4"/>
      <c r="L996" s="32"/>
      <c r="M996" s="85"/>
      <c r="N996" s="38"/>
      <c r="O996" s="86"/>
      <c r="P996" s="86"/>
      <c r="Q996" s="86"/>
      <c r="R996" s="87"/>
      <c r="S996" s="88"/>
      <c r="T996" s="87"/>
      <c r="U996" s="89"/>
      <c r="V996" s="87"/>
      <c r="W996" s="28"/>
    </row>
    <row r="997" spans="1:23">
      <c r="A997" s="20"/>
      <c r="B997" s="21"/>
      <c r="C997" s="21"/>
      <c r="D997" s="22"/>
      <c r="E997" s="22"/>
      <c r="F997" s="23"/>
      <c r="H997" s="5"/>
      <c r="I997" s="4"/>
      <c r="J997" s="4"/>
      <c r="K997" s="4"/>
      <c r="L997" s="32"/>
      <c r="M997" s="85"/>
      <c r="N997" s="38"/>
      <c r="O997" s="86"/>
      <c r="P997" s="86"/>
      <c r="Q997" s="86"/>
      <c r="R997" s="87"/>
      <c r="S997" s="88"/>
      <c r="T997" s="87"/>
      <c r="U997" s="89"/>
      <c r="V997" s="87"/>
      <c r="W997" s="28"/>
    </row>
    <row r="998" spans="1:23">
      <c r="A998" s="20"/>
      <c r="B998" s="21"/>
      <c r="C998" s="21"/>
      <c r="D998" s="22"/>
      <c r="E998" s="22"/>
      <c r="F998" s="23"/>
      <c r="H998" s="5"/>
      <c r="I998" s="4"/>
      <c r="J998" s="4"/>
      <c r="K998" s="4"/>
      <c r="L998" s="32"/>
      <c r="M998" s="85"/>
      <c r="N998" s="38"/>
      <c r="O998" s="86"/>
      <c r="P998" s="86"/>
      <c r="Q998" s="86"/>
      <c r="R998" s="87"/>
      <c r="S998" s="88"/>
      <c r="T998" s="87"/>
      <c r="U998" s="89"/>
      <c r="V998" s="87"/>
      <c r="W998" s="28"/>
    </row>
    <row r="999" spans="1:23">
      <c r="A999" s="20"/>
      <c r="B999" s="21"/>
      <c r="C999" s="21"/>
      <c r="D999" s="22"/>
      <c r="E999" s="22"/>
      <c r="F999" s="23"/>
      <c r="H999" s="5"/>
      <c r="I999" s="4"/>
      <c r="J999" s="4"/>
      <c r="K999" s="4"/>
      <c r="L999" s="32"/>
      <c r="M999" s="85"/>
      <c r="N999" s="38"/>
      <c r="O999" s="86"/>
      <c r="P999" s="86"/>
      <c r="Q999" s="86"/>
      <c r="R999" s="87"/>
      <c r="S999" s="88"/>
      <c r="T999" s="87"/>
      <c r="U999" s="89"/>
      <c r="V999" s="87"/>
      <c r="W999" s="28"/>
    </row>
    <row r="1000" spans="1:23">
      <c r="A1000" s="20"/>
      <c r="B1000" s="21"/>
      <c r="C1000" s="21"/>
      <c r="D1000" s="22"/>
      <c r="E1000" s="22"/>
      <c r="F1000" s="23"/>
      <c r="H1000" s="5"/>
      <c r="I1000" s="4"/>
      <c r="J1000" s="4"/>
      <c r="K1000" s="4"/>
      <c r="L1000" s="32"/>
      <c r="M1000" s="85"/>
      <c r="N1000" s="38"/>
      <c r="O1000" s="86"/>
      <c r="P1000" s="86"/>
      <c r="Q1000" s="86"/>
      <c r="R1000" s="87"/>
      <c r="S1000" s="88"/>
      <c r="T1000" s="87"/>
      <c r="U1000" s="89"/>
      <c r="V1000" s="87"/>
      <c r="W1000" s="28"/>
    </row>
    <row r="1001" spans="1:23">
      <c r="A1001" s="20"/>
      <c r="B1001" s="21"/>
      <c r="C1001" s="21"/>
      <c r="D1001" s="22"/>
      <c r="E1001" s="22"/>
      <c r="F1001" s="23"/>
      <c r="H1001" s="5"/>
      <c r="I1001" s="4"/>
      <c r="J1001" s="4"/>
      <c r="K1001" s="4"/>
      <c r="L1001" s="32"/>
      <c r="M1001" s="85"/>
      <c r="N1001" s="38"/>
      <c r="O1001" s="86"/>
      <c r="P1001" s="86"/>
      <c r="Q1001" s="86"/>
      <c r="R1001" s="87"/>
      <c r="S1001" s="88"/>
      <c r="T1001" s="87"/>
      <c r="U1001" s="89"/>
      <c r="V1001" s="87"/>
      <c r="W1001" s="28"/>
    </row>
    <row r="1002" spans="1:23">
      <c r="A1002" s="20"/>
      <c r="B1002" s="21"/>
      <c r="C1002" s="21"/>
      <c r="D1002" s="22"/>
      <c r="E1002" s="22"/>
      <c r="F1002" s="23"/>
      <c r="H1002" s="5"/>
      <c r="I1002" s="4"/>
      <c r="J1002" s="4"/>
      <c r="K1002" s="4"/>
      <c r="L1002" s="32"/>
      <c r="M1002" s="85"/>
      <c r="N1002" s="38"/>
      <c r="O1002" s="86"/>
      <c r="P1002" s="86"/>
      <c r="Q1002" s="86"/>
      <c r="R1002" s="87"/>
      <c r="S1002" s="88"/>
      <c r="T1002" s="87"/>
      <c r="U1002" s="89"/>
      <c r="V1002" s="87"/>
      <c r="W1002" s="28"/>
    </row>
    <row r="1003" spans="1:23">
      <c r="A1003" s="20"/>
      <c r="B1003" s="21"/>
      <c r="C1003" s="21"/>
      <c r="D1003" s="22"/>
      <c r="E1003" s="22"/>
      <c r="F1003" s="23"/>
      <c r="H1003" s="5"/>
      <c r="I1003" s="4"/>
      <c r="J1003" s="4"/>
      <c r="K1003" s="4"/>
      <c r="L1003" s="32"/>
      <c r="M1003" s="85"/>
      <c r="N1003" s="38"/>
      <c r="O1003" s="86"/>
      <c r="P1003" s="86"/>
      <c r="Q1003" s="86"/>
      <c r="R1003" s="87"/>
      <c r="S1003" s="88"/>
      <c r="T1003" s="87"/>
      <c r="U1003" s="89"/>
      <c r="V1003" s="87"/>
      <c r="W1003" s="28"/>
    </row>
    <row r="1004" spans="1:23">
      <c r="A1004" s="20"/>
      <c r="B1004" s="21"/>
      <c r="C1004" s="21"/>
      <c r="D1004" s="22"/>
      <c r="E1004" s="22"/>
      <c r="F1004" s="23"/>
      <c r="H1004" s="5"/>
      <c r="I1004" s="4"/>
      <c r="J1004" s="4"/>
      <c r="K1004" s="4"/>
      <c r="L1004" s="32"/>
      <c r="M1004" s="85"/>
      <c r="N1004" s="38"/>
      <c r="O1004" s="86"/>
      <c r="P1004" s="86"/>
      <c r="Q1004" s="86"/>
      <c r="R1004" s="87"/>
      <c r="S1004" s="88"/>
      <c r="T1004" s="87"/>
      <c r="U1004" s="89"/>
      <c r="V1004" s="87"/>
      <c r="W1004" s="28"/>
    </row>
    <row r="1005" spans="1:23">
      <c r="A1005" s="20"/>
      <c r="B1005" s="21"/>
      <c r="C1005" s="21"/>
      <c r="D1005" s="22"/>
      <c r="E1005" s="22"/>
      <c r="F1005" s="23"/>
      <c r="H1005" s="5"/>
      <c r="I1005" s="4"/>
      <c r="J1005" s="4"/>
      <c r="K1005" s="4"/>
      <c r="L1005" s="32"/>
      <c r="M1005" s="85"/>
      <c r="N1005" s="38"/>
      <c r="O1005" s="86"/>
      <c r="P1005" s="86"/>
      <c r="Q1005" s="86"/>
      <c r="R1005" s="87"/>
      <c r="S1005" s="88"/>
      <c r="T1005" s="87"/>
      <c r="U1005" s="89"/>
      <c r="V1005" s="87"/>
      <c r="W1005" s="28"/>
    </row>
    <row r="1006" spans="1:23">
      <c r="A1006" s="20"/>
      <c r="B1006" s="21"/>
      <c r="C1006" s="21"/>
      <c r="D1006" s="22"/>
      <c r="E1006" s="22"/>
      <c r="F1006" s="23"/>
      <c r="H1006" s="5"/>
      <c r="I1006" s="4"/>
      <c r="J1006" s="4"/>
      <c r="K1006" s="4"/>
      <c r="L1006" s="32"/>
      <c r="M1006" s="85"/>
      <c r="N1006" s="38"/>
      <c r="O1006" s="86"/>
      <c r="P1006" s="86"/>
      <c r="Q1006" s="86"/>
      <c r="R1006" s="87"/>
      <c r="S1006" s="88"/>
      <c r="T1006" s="87"/>
      <c r="U1006" s="89"/>
      <c r="V1006" s="87"/>
      <c r="W1006" s="28"/>
    </row>
    <row r="1007" spans="1:23">
      <c r="A1007" s="20"/>
      <c r="B1007" s="21"/>
      <c r="C1007" s="21"/>
      <c r="D1007" s="22"/>
      <c r="E1007" s="22"/>
      <c r="F1007" s="23"/>
      <c r="H1007" s="5"/>
      <c r="I1007" s="4"/>
      <c r="J1007" s="4"/>
      <c r="K1007" s="4"/>
      <c r="L1007" s="32"/>
      <c r="M1007" s="85"/>
      <c r="N1007" s="38"/>
      <c r="O1007" s="86"/>
      <c r="P1007" s="86"/>
      <c r="Q1007" s="86"/>
      <c r="R1007" s="87"/>
      <c r="S1007" s="88"/>
      <c r="T1007" s="87"/>
      <c r="U1007" s="89"/>
      <c r="V1007" s="87"/>
      <c r="W1007" s="28"/>
    </row>
    <row r="1008" spans="1:23">
      <c r="A1008" s="20"/>
      <c r="B1008" s="21"/>
      <c r="C1008" s="21"/>
      <c r="D1008" s="22"/>
      <c r="E1008" s="22"/>
      <c r="F1008" s="23"/>
      <c r="H1008" s="5"/>
      <c r="I1008" s="4"/>
      <c r="J1008" s="4"/>
      <c r="K1008" s="4"/>
      <c r="L1008" s="32"/>
      <c r="M1008" s="85"/>
      <c r="N1008" s="38"/>
      <c r="O1008" s="86"/>
      <c r="P1008" s="86"/>
      <c r="Q1008" s="86"/>
      <c r="R1008" s="87"/>
      <c r="S1008" s="88"/>
      <c r="T1008" s="87"/>
      <c r="U1008" s="89"/>
      <c r="V1008" s="87"/>
      <c r="W1008" s="28"/>
    </row>
    <row r="1009" spans="1:23">
      <c r="A1009" s="20"/>
      <c r="B1009" s="21"/>
      <c r="C1009" s="21"/>
      <c r="D1009" s="22"/>
      <c r="E1009" s="22"/>
      <c r="F1009" s="23"/>
      <c r="H1009" s="5"/>
      <c r="I1009" s="4"/>
      <c r="J1009" s="4"/>
      <c r="K1009" s="4"/>
      <c r="L1009" s="32"/>
      <c r="M1009" s="85"/>
      <c r="N1009" s="38"/>
      <c r="O1009" s="86"/>
      <c r="P1009" s="86"/>
      <c r="Q1009" s="86"/>
      <c r="R1009" s="87"/>
      <c r="S1009" s="88"/>
      <c r="T1009" s="87"/>
      <c r="U1009" s="89"/>
      <c r="V1009" s="87"/>
      <c r="W1009" s="28"/>
    </row>
    <row r="1010" spans="1:23">
      <c r="A1010" s="20"/>
      <c r="B1010" s="21"/>
      <c r="C1010" s="21"/>
      <c r="D1010" s="22"/>
      <c r="E1010" s="22"/>
      <c r="F1010" s="23"/>
      <c r="H1010" s="5"/>
      <c r="I1010" s="4"/>
      <c r="J1010" s="4"/>
      <c r="K1010" s="4"/>
      <c r="L1010" s="32"/>
      <c r="M1010" s="85"/>
      <c r="N1010" s="38"/>
      <c r="O1010" s="86"/>
      <c r="P1010" s="86"/>
      <c r="Q1010" s="86"/>
      <c r="R1010" s="87"/>
      <c r="S1010" s="88"/>
      <c r="T1010" s="87"/>
      <c r="U1010" s="89"/>
      <c r="V1010" s="87"/>
      <c r="W1010" s="28"/>
    </row>
    <row r="1011" spans="1:23">
      <c r="A1011" s="20"/>
      <c r="B1011" s="21"/>
      <c r="C1011" s="21"/>
      <c r="D1011" s="22"/>
      <c r="E1011" s="22"/>
      <c r="F1011" s="23"/>
      <c r="H1011" s="5"/>
      <c r="I1011" s="4"/>
      <c r="J1011" s="4"/>
      <c r="K1011" s="4"/>
      <c r="L1011" s="32"/>
      <c r="M1011" s="85"/>
      <c r="N1011" s="38"/>
      <c r="O1011" s="86"/>
      <c r="P1011" s="86"/>
      <c r="Q1011" s="86"/>
      <c r="R1011" s="87"/>
      <c r="S1011" s="88"/>
      <c r="T1011" s="87"/>
      <c r="U1011" s="89"/>
      <c r="V1011" s="87"/>
      <c r="W1011" s="28"/>
    </row>
    <row r="1012" spans="1:23">
      <c r="A1012" s="20"/>
      <c r="B1012" s="21"/>
      <c r="C1012" s="21"/>
      <c r="D1012" s="22"/>
      <c r="E1012" s="22"/>
      <c r="F1012" s="23"/>
      <c r="H1012" s="5"/>
      <c r="I1012" s="4"/>
      <c r="J1012" s="4"/>
      <c r="K1012" s="4"/>
      <c r="L1012" s="32"/>
      <c r="M1012" s="85"/>
      <c r="N1012" s="38"/>
      <c r="O1012" s="86"/>
      <c r="P1012" s="86"/>
      <c r="Q1012" s="86"/>
      <c r="R1012" s="87"/>
      <c r="S1012" s="88"/>
      <c r="T1012" s="87"/>
      <c r="U1012" s="89"/>
      <c r="V1012" s="87"/>
      <c r="W1012" s="28"/>
    </row>
    <row r="1013" spans="1:23">
      <c r="A1013" s="20"/>
      <c r="B1013" s="21"/>
      <c r="C1013" s="21"/>
      <c r="D1013" s="22"/>
      <c r="E1013" s="22"/>
      <c r="F1013" s="23"/>
      <c r="H1013" s="5"/>
      <c r="I1013" s="4"/>
      <c r="J1013" s="4"/>
      <c r="K1013" s="4"/>
      <c r="L1013" s="32"/>
      <c r="M1013" s="85"/>
      <c r="N1013" s="38"/>
      <c r="O1013" s="86"/>
      <c r="P1013" s="86"/>
      <c r="Q1013" s="86"/>
      <c r="R1013" s="87"/>
      <c r="S1013" s="88"/>
      <c r="T1013" s="87"/>
      <c r="U1013" s="89"/>
      <c r="V1013" s="87"/>
      <c r="W1013" s="28"/>
    </row>
    <row r="1014" spans="1:23">
      <c r="A1014" s="20"/>
      <c r="B1014" s="21"/>
      <c r="C1014" s="21"/>
      <c r="D1014" s="22"/>
      <c r="E1014" s="22"/>
      <c r="F1014" s="23"/>
      <c r="H1014" s="5"/>
      <c r="I1014" s="4"/>
      <c r="J1014" s="4"/>
      <c r="K1014" s="4"/>
      <c r="L1014" s="32"/>
      <c r="M1014" s="85"/>
      <c r="N1014" s="38"/>
      <c r="O1014" s="86"/>
      <c r="P1014" s="86"/>
      <c r="Q1014" s="86"/>
      <c r="R1014" s="87"/>
      <c r="S1014" s="88"/>
      <c r="T1014" s="87"/>
      <c r="U1014" s="89"/>
      <c r="V1014" s="87"/>
      <c r="W1014" s="28"/>
    </row>
    <row r="1015" spans="1:23">
      <c r="A1015" s="20"/>
      <c r="B1015" s="21"/>
      <c r="C1015" s="21"/>
      <c r="D1015" s="22"/>
      <c r="E1015" s="22"/>
      <c r="F1015" s="23"/>
      <c r="H1015" s="5"/>
      <c r="I1015" s="4"/>
      <c r="J1015" s="4"/>
      <c r="K1015" s="4"/>
      <c r="L1015" s="32"/>
      <c r="M1015" s="85"/>
      <c r="N1015" s="38"/>
      <c r="O1015" s="86"/>
      <c r="P1015" s="86"/>
      <c r="Q1015" s="86"/>
      <c r="R1015" s="87"/>
      <c r="S1015" s="88"/>
      <c r="T1015" s="87"/>
      <c r="U1015" s="89"/>
      <c r="V1015" s="87"/>
      <c r="W1015" s="28"/>
    </row>
    <row r="1016" spans="1:23">
      <c r="A1016" s="20"/>
      <c r="B1016" s="21"/>
      <c r="C1016" s="21"/>
      <c r="D1016" s="22"/>
      <c r="E1016" s="22"/>
      <c r="F1016" s="23"/>
      <c r="H1016" s="5"/>
      <c r="I1016" s="4"/>
      <c r="J1016" s="4"/>
      <c r="K1016" s="4"/>
      <c r="L1016" s="32"/>
      <c r="M1016" s="85"/>
      <c r="N1016" s="38"/>
      <c r="O1016" s="86"/>
      <c r="P1016" s="86"/>
      <c r="Q1016" s="86"/>
      <c r="R1016" s="87"/>
      <c r="S1016" s="88"/>
      <c r="T1016" s="87"/>
      <c r="U1016" s="89"/>
      <c r="V1016" s="87"/>
      <c r="W1016" s="28"/>
    </row>
    <row r="1017" spans="1:23">
      <c r="A1017" s="20"/>
      <c r="B1017" s="21"/>
      <c r="C1017" s="21"/>
      <c r="D1017" s="22"/>
      <c r="E1017" s="22"/>
      <c r="F1017" s="23"/>
      <c r="H1017" s="5"/>
      <c r="I1017" s="4"/>
      <c r="J1017" s="4"/>
      <c r="K1017" s="4"/>
      <c r="L1017" s="32"/>
      <c r="M1017" s="85"/>
      <c r="N1017" s="38"/>
      <c r="O1017" s="86"/>
      <c r="P1017" s="86"/>
      <c r="Q1017" s="86"/>
      <c r="R1017" s="87"/>
      <c r="S1017" s="88"/>
      <c r="T1017" s="87"/>
      <c r="U1017" s="89"/>
      <c r="V1017" s="87"/>
      <c r="W1017" s="28"/>
    </row>
    <row r="1018" spans="1:23">
      <c r="A1018" s="20"/>
      <c r="B1018" s="21"/>
      <c r="C1018" s="21"/>
      <c r="D1018" s="22"/>
      <c r="E1018" s="22"/>
      <c r="F1018" s="23"/>
      <c r="H1018" s="5"/>
      <c r="I1018" s="4"/>
      <c r="J1018" s="4"/>
      <c r="K1018" s="4"/>
      <c r="L1018" s="32"/>
      <c r="M1018" s="85"/>
      <c r="N1018" s="38"/>
      <c r="O1018" s="86"/>
      <c r="P1018" s="86"/>
      <c r="Q1018" s="86"/>
      <c r="R1018" s="87"/>
      <c r="S1018" s="88"/>
      <c r="T1018" s="87"/>
      <c r="U1018" s="89"/>
      <c r="V1018" s="87"/>
      <c r="W1018" s="28"/>
    </row>
    <row r="1019" spans="1:23">
      <c r="A1019" s="20"/>
      <c r="B1019" s="21"/>
      <c r="C1019" s="21"/>
      <c r="D1019" s="22"/>
      <c r="E1019" s="22"/>
      <c r="F1019" s="23"/>
      <c r="H1019" s="5"/>
      <c r="I1019" s="4"/>
      <c r="J1019" s="4"/>
      <c r="K1019" s="4"/>
      <c r="L1019" s="32"/>
      <c r="M1019" s="85"/>
      <c r="N1019" s="38"/>
      <c r="O1019" s="86"/>
      <c r="P1019" s="86"/>
      <c r="Q1019" s="86"/>
      <c r="R1019" s="87"/>
      <c r="S1019" s="88"/>
      <c r="T1019" s="87"/>
      <c r="U1019" s="89"/>
      <c r="V1019" s="87"/>
      <c r="W1019" s="28"/>
    </row>
    <row r="1020" spans="1:23">
      <c r="A1020" s="20"/>
      <c r="B1020" s="21"/>
      <c r="C1020" s="21"/>
      <c r="D1020" s="22"/>
      <c r="E1020" s="22"/>
      <c r="F1020" s="23"/>
      <c r="H1020" s="5"/>
      <c r="I1020" s="4"/>
      <c r="J1020" s="4"/>
      <c r="K1020" s="4"/>
      <c r="L1020" s="32"/>
      <c r="M1020" s="85"/>
      <c r="N1020" s="38"/>
      <c r="O1020" s="86"/>
      <c r="P1020" s="86"/>
      <c r="Q1020" s="86"/>
      <c r="R1020" s="87"/>
      <c r="S1020" s="88"/>
      <c r="T1020" s="87"/>
      <c r="U1020" s="89"/>
      <c r="V1020" s="87"/>
      <c r="W1020" s="28"/>
    </row>
    <row r="1021" spans="1:23">
      <c r="A1021" s="20"/>
      <c r="B1021" s="21"/>
      <c r="C1021" s="21"/>
      <c r="D1021" s="22"/>
      <c r="E1021" s="22"/>
      <c r="F1021" s="23"/>
      <c r="H1021" s="5"/>
      <c r="I1021" s="4"/>
      <c r="J1021" s="4"/>
      <c r="K1021" s="4"/>
      <c r="L1021" s="32"/>
      <c r="M1021" s="85"/>
      <c r="N1021" s="38"/>
      <c r="O1021" s="86"/>
      <c r="P1021" s="86"/>
      <c r="Q1021" s="86"/>
      <c r="R1021" s="87"/>
      <c r="S1021" s="88"/>
      <c r="T1021" s="87"/>
      <c r="U1021" s="89"/>
      <c r="V1021" s="87"/>
      <c r="W1021" s="28"/>
    </row>
    <row r="1022" spans="1:23">
      <c r="A1022" s="20"/>
      <c r="B1022" s="21"/>
      <c r="C1022" s="21"/>
      <c r="D1022" s="22"/>
      <c r="E1022" s="22"/>
      <c r="F1022" s="23"/>
      <c r="H1022" s="5"/>
      <c r="I1022" s="4"/>
      <c r="J1022" s="4"/>
      <c r="K1022" s="4"/>
      <c r="L1022" s="32"/>
      <c r="M1022" s="85"/>
      <c r="N1022" s="38"/>
      <c r="O1022" s="86"/>
      <c r="P1022" s="86"/>
      <c r="Q1022" s="86"/>
      <c r="R1022" s="87"/>
      <c r="S1022" s="88"/>
      <c r="T1022" s="87"/>
      <c r="U1022" s="89"/>
      <c r="V1022" s="87"/>
      <c r="W1022" s="28"/>
    </row>
    <row r="1023" spans="1:23">
      <c r="A1023" s="20"/>
      <c r="B1023" s="21"/>
      <c r="C1023" s="21"/>
      <c r="D1023" s="22"/>
      <c r="E1023" s="22"/>
      <c r="F1023" s="23"/>
      <c r="H1023" s="5"/>
      <c r="I1023" s="4"/>
      <c r="J1023" s="4"/>
      <c r="K1023" s="4"/>
      <c r="L1023" s="32"/>
      <c r="M1023" s="85"/>
      <c r="N1023" s="38"/>
      <c r="O1023" s="86"/>
      <c r="P1023" s="86"/>
      <c r="Q1023" s="86"/>
      <c r="R1023" s="87"/>
      <c r="S1023" s="88"/>
      <c r="T1023" s="87"/>
      <c r="U1023" s="89"/>
      <c r="V1023" s="87"/>
      <c r="W1023" s="28"/>
    </row>
    <row r="1024" spans="1:23">
      <c r="A1024" s="20"/>
      <c r="B1024" s="21"/>
      <c r="C1024" s="21"/>
      <c r="D1024" s="22"/>
      <c r="E1024" s="22"/>
      <c r="F1024" s="23"/>
      <c r="H1024" s="5"/>
      <c r="I1024" s="4"/>
      <c r="J1024" s="4"/>
      <c r="K1024" s="4"/>
      <c r="L1024" s="32"/>
      <c r="M1024" s="85"/>
      <c r="N1024" s="38"/>
      <c r="O1024" s="86"/>
      <c r="P1024" s="86"/>
      <c r="Q1024" s="86"/>
      <c r="R1024" s="87"/>
      <c r="S1024" s="88"/>
      <c r="T1024" s="87"/>
      <c r="U1024" s="89"/>
      <c r="V1024" s="87"/>
      <c r="W1024" s="28"/>
    </row>
    <row r="1025" spans="1:23">
      <c r="A1025" s="20"/>
      <c r="B1025" s="21"/>
      <c r="C1025" s="21"/>
      <c r="D1025" s="22"/>
      <c r="E1025" s="22"/>
      <c r="F1025" s="23"/>
      <c r="H1025" s="5"/>
      <c r="I1025" s="4"/>
      <c r="J1025" s="4"/>
      <c r="K1025" s="4"/>
      <c r="L1025" s="32"/>
      <c r="M1025" s="85"/>
      <c r="N1025" s="38"/>
      <c r="O1025" s="86"/>
      <c r="P1025" s="86"/>
      <c r="Q1025" s="86"/>
      <c r="R1025" s="87"/>
      <c r="S1025" s="88"/>
      <c r="T1025" s="87"/>
      <c r="U1025" s="89"/>
      <c r="V1025" s="87"/>
      <c r="W1025" s="28"/>
    </row>
    <row r="1026" spans="1:23">
      <c r="A1026" s="20"/>
      <c r="B1026" s="21"/>
      <c r="C1026" s="21"/>
      <c r="D1026" s="22"/>
      <c r="E1026" s="22"/>
      <c r="F1026" s="23"/>
      <c r="H1026" s="5"/>
      <c r="I1026" s="4"/>
      <c r="J1026" s="4"/>
      <c r="K1026" s="4"/>
      <c r="L1026" s="32"/>
      <c r="M1026" s="85"/>
      <c r="N1026" s="38"/>
      <c r="O1026" s="86"/>
      <c r="P1026" s="86"/>
      <c r="Q1026" s="86"/>
      <c r="R1026" s="87"/>
      <c r="S1026" s="88"/>
      <c r="T1026" s="87"/>
      <c r="U1026" s="89"/>
      <c r="V1026" s="87"/>
      <c r="W1026" s="28"/>
    </row>
    <row r="1027" spans="1:23">
      <c r="A1027" s="20"/>
      <c r="B1027" s="21"/>
      <c r="C1027" s="21"/>
      <c r="D1027" s="22"/>
      <c r="E1027" s="22"/>
      <c r="F1027" s="23"/>
      <c r="H1027" s="5"/>
      <c r="I1027" s="4"/>
      <c r="J1027" s="4"/>
      <c r="K1027" s="4"/>
      <c r="L1027" s="32"/>
      <c r="M1027" s="85"/>
      <c r="N1027" s="38"/>
      <c r="O1027" s="86"/>
      <c r="P1027" s="86"/>
      <c r="Q1027" s="86"/>
      <c r="R1027" s="87"/>
      <c r="S1027" s="88"/>
      <c r="T1027" s="87"/>
      <c r="U1027" s="89"/>
      <c r="V1027" s="87"/>
      <c r="W1027" s="28"/>
    </row>
    <row r="1028" spans="1:23">
      <c r="A1028" s="20"/>
      <c r="B1028" s="21"/>
      <c r="C1028" s="21"/>
      <c r="D1028" s="22"/>
      <c r="E1028" s="22"/>
      <c r="F1028" s="23"/>
      <c r="H1028" s="5"/>
      <c r="I1028" s="4"/>
      <c r="J1028" s="4"/>
      <c r="K1028" s="4"/>
      <c r="L1028" s="32"/>
      <c r="M1028" s="85"/>
      <c r="N1028" s="38"/>
      <c r="O1028" s="86"/>
      <c r="P1028" s="86"/>
      <c r="Q1028" s="86"/>
      <c r="R1028" s="87"/>
      <c r="S1028" s="88"/>
      <c r="T1028" s="87"/>
      <c r="U1028" s="89"/>
      <c r="V1028" s="87"/>
      <c r="W1028" s="28"/>
    </row>
    <row r="1029" spans="1:23">
      <c r="A1029" s="20"/>
      <c r="B1029" s="21"/>
      <c r="C1029" s="21"/>
      <c r="D1029" s="22"/>
      <c r="E1029" s="22"/>
      <c r="F1029" s="23"/>
      <c r="H1029" s="5"/>
      <c r="I1029" s="4"/>
      <c r="J1029" s="4"/>
      <c r="K1029" s="4"/>
      <c r="L1029" s="32"/>
      <c r="M1029" s="85"/>
      <c r="N1029" s="38"/>
      <c r="O1029" s="86"/>
      <c r="P1029" s="86"/>
      <c r="Q1029" s="86"/>
      <c r="R1029" s="87"/>
      <c r="S1029" s="88"/>
      <c r="T1029" s="87"/>
      <c r="U1029" s="89"/>
      <c r="V1029" s="87"/>
      <c r="W1029" s="28"/>
    </row>
    <row r="1030" spans="1:23">
      <c r="A1030" s="20"/>
      <c r="B1030" s="21"/>
      <c r="C1030" s="21"/>
      <c r="D1030" s="22"/>
      <c r="E1030" s="22"/>
      <c r="F1030" s="23"/>
      <c r="H1030" s="5"/>
      <c r="I1030" s="4"/>
      <c r="J1030" s="4"/>
      <c r="K1030" s="4"/>
      <c r="L1030" s="32"/>
      <c r="M1030" s="85"/>
      <c r="N1030" s="38"/>
      <c r="O1030" s="86"/>
      <c r="P1030" s="86"/>
      <c r="Q1030" s="86"/>
      <c r="R1030" s="87"/>
      <c r="S1030" s="88"/>
      <c r="T1030" s="87"/>
      <c r="U1030" s="89"/>
      <c r="V1030" s="87"/>
      <c r="W1030" s="28"/>
    </row>
    <row r="1031" spans="1:23">
      <c r="A1031" s="20"/>
      <c r="B1031" s="21"/>
      <c r="C1031" s="21"/>
      <c r="D1031" s="22"/>
      <c r="E1031" s="22"/>
      <c r="F1031" s="23"/>
      <c r="H1031" s="5"/>
      <c r="I1031" s="4"/>
      <c r="J1031" s="4"/>
      <c r="K1031" s="4"/>
      <c r="L1031" s="32"/>
      <c r="M1031" s="85"/>
      <c r="N1031" s="38"/>
      <c r="O1031" s="86"/>
      <c r="P1031" s="86"/>
      <c r="Q1031" s="86"/>
      <c r="R1031" s="87"/>
      <c r="S1031" s="88"/>
      <c r="T1031" s="87"/>
      <c r="U1031" s="89"/>
      <c r="V1031" s="87"/>
      <c r="W1031" s="28"/>
    </row>
    <row r="1032" spans="1:23">
      <c r="A1032" s="20"/>
      <c r="B1032" s="21"/>
      <c r="C1032" s="21"/>
      <c r="D1032" s="22"/>
      <c r="E1032" s="22"/>
      <c r="F1032" s="23"/>
      <c r="H1032" s="5"/>
      <c r="I1032" s="4"/>
      <c r="J1032" s="4"/>
      <c r="K1032" s="4"/>
      <c r="L1032" s="32"/>
      <c r="M1032" s="85"/>
      <c r="N1032" s="38"/>
      <c r="O1032" s="86"/>
      <c r="P1032" s="86"/>
      <c r="Q1032" s="86"/>
      <c r="R1032" s="87"/>
      <c r="S1032" s="88"/>
      <c r="T1032" s="87"/>
      <c r="U1032" s="89"/>
      <c r="V1032" s="87"/>
      <c r="W1032" s="28"/>
    </row>
    <row r="1033" spans="1:23">
      <c r="A1033" s="20"/>
      <c r="B1033" s="21"/>
      <c r="C1033" s="21"/>
      <c r="D1033" s="22"/>
      <c r="E1033" s="22"/>
      <c r="F1033" s="23"/>
      <c r="H1033" s="5"/>
      <c r="I1033" s="4"/>
      <c r="J1033" s="4"/>
      <c r="K1033" s="4"/>
      <c r="L1033" s="32"/>
      <c r="M1033" s="85"/>
      <c r="N1033" s="38"/>
      <c r="O1033" s="86"/>
      <c r="P1033" s="86"/>
      <c r="Q1033" s="86"/>
      <c r="R1033" s="87"/>
      <c r="S1033" s="88"/>
      <c r="T1033" s="87"/>
      <c r="U1033" s="89"/>
      <c r="V1033" s="87"/>
      <c r="W1033" s="28"/>
    </row>
    <row r="1034" spans="1:23">
      <c r="A1034" s="20"/>
      <c r="B1034" s="21"/>
      <c r="C1034" s="21"/>
      <c r="D1034" s="22"/>
      <c r="E1034" s="22"/>
      <c r="F1034" s="23"/>
      <c r="H1034" s="5"/>
      <c r="I1034" s="4"/>
      <c r="J1034" s="4"/>
      <c r="K1034" s="4"/>
      <c r="L1034" s="32"/>
      <c r="M1034" s="85"/>
      <c r="N1034" s="38"/>
      <c r="O1034" s="86"/>
      <c r="P1034" s="86"/>
      <c r="Q1034" s="86"/>
      <c r="R1034" s="87"/>
      <c r="S1034" s="88"/>
      <c r="T1034" s="87"/>
      <c r="U1034" s="89"/>
      <c r="V1034" s="87"/>
      <c r="W1034" s="28"/>
    </row>
    <row r="1035" spans="1:23">
      <c r="A1035" s="20"/>
      <c r="B1035" s="21"/>
      <c r="C1035" s="21"/>
      <c r="D1035" s="22"/>
      <c r="E1035" s="22"/>
      <c r="F1035" s="23"/>
      <c r="H1035" s="5"/>
      <c r="I1035" s="4"/>
      <c r="J1035" s="4"/>
      <c r="K1035" s="4"/>
      <c r="L1035" s="32"/>
      <c r="M1035" s="85"/>
      <c r="N1035" s="38"/>
      <c r="O1035" s="86"/>
      <c r="P1035" s="86"/>
      <c r="Q1035" s="86"/>
      <c r="R1035" s="87"/>
      <c r="S1035" s="88"/>
      <c r="T1035" s="87"/>
      <c r="U1035" s="89"/>
      <c r="V1035" s="87"/>
      <c r="W1035" s="28"/>
    </row>
    <row r="1036" spans="1:23">
      <c r="A1036" s="20"/>
      <c r="B1036" s="21"/>
      <c r="C1036" s="21"/>
      <c r="D1036" s="22"/>
      <c r="E1036" s="22"/>
      <c r="F1036" s="23"/>
      <c r="H1036" s="5"/>
      <c r="I1036" s="4"/>
      <c r="J1036" s="4"/>
      <c r="K1036" s="4"/>
      <c r="L1036" s="32"/>
      <c r="M1036" s="85"/>
      <c r="N1036" s="38"/>
      <c r="O1036" s="86"/>
      <c r="P1036" s="86"/>
      <c r="Q1036" s="86"/>
      <c r="R1036" s="87"/>
      <c r="S1036" s="88"/>
      <c r="T1036" s="87"/>
      <c r="U1036" s="89"/>
      <c r="V1036" s="87"/>
      <c r="W1036" s="28"/>
    </row>
    <row r="1037" spans="1:23">
      <c r="A1037" s="20"/>
      <c r="B1037" s="21"/>
      <c r="C1037" s="21"/>
      <c r="D1037" s="22"/>
      <c r="E1037" s="22"/>
      <c r="F1037" s="23"/>
      <c r="H1037" s="5"/>
      <c r="I1037" s="4"/>
      <c r="J1037" s="4"/>
      <c r="K1037" s="4"/>
      <c r="L1037" s="32"/>
      <c r="M1037" s="85"/>
      <c r="N1037" s="38"/>
      <c r="O1037" s="86"/>
      <c r="P1037" s="86"/>
      <c r="Q1037" s="86"/>
      <c r="R1037" s="87"/>
      <c r="S1037" s="88"/>
      <c r="T1037" s="87"/>
      <c r="U1037" s="89"/>
      <c r="V1037" s="87"/>
      <c r="W1037" s="28"/>
    </row>
    <row r="1038" spans="1:23">
      <c r="A1038" s="20"/>
      <c r="B1038" s="21"/>
      <c r="C1038" s="21"/>
      <c r="D1038" s="22"/>
      <c r="E1038" s="22"/>
      <c r="F1038" s="23"/>
      <c r="H1038" s="5"/>
      <c r="I1038" s="4"/>
      <c r="J1038" s="4"/>
      <c r="K1038" s="4"/>
      <c r="L1038" s="32"/>
      <c r="M1038" s="85"/>
      <c r="N1038" s="38"/>
      <c r="O1038" s="86"/>
      <c r="P1038" s="86"/>
      <c r="Q1038" s="86"/>
      <c r="R1038" s="87"/>
      <c r="S1038" s="88"/>
      <c r="T1038" s="87"/>
      <c r="U1038" s="89"/>
      <c r="V1038" s="87"/>
      <c r="W1038" s="28"/>
    </row>
    <row r="1039" spans="1:23">
      <c r="A1039" s="20"/>
      <c r="B1039" s="21"/>
      <c r="C1039" s="21"/>
      <c r="D1039" s="22"/>
      <c r="E1039" s="22"/>
      <c r="F1039" s="23"/>
      <c r="H1039" s="5"/>
      <c r="I1039" s="4"/>
      <c r="J1039" s="4"/>
      <c r="K1039" s="4"/>
      <c r="L1039" s="32"/>
      <c r="M1039" s="85"/>
      <c r="N1039" s="38"/>
      <c r="O1039" s="86"/>
      <c r="P1039" s="86"/>
      <c r="Q1039" s="86"/>
      <c r="R1039" s="87"/>
      <c r="S1039" s="88"/>
      <c r="T1039" s="87"/>
      <c r="U1039" s="89"/>
      <c r="V1039" s="87"/>
      <c r="W1039" s="28"/>
    </row>
    <row r="1040" spans="1:23">
      <c r="A1040" s="20"/>
      <c r="B1040" s="21"/>
      <c r="C1040" s="21"/>
      <c r="D1040" s="22"/>
      <c r="E1040" s="22"/>
      <c r="F1040" s="23"/>
      <c r="H1040" s="5"/>
      <c r="I1040" s="4"/>
      <c r="J1040" s="4"/>
      <c r="K1040" s="4"/>
      <c r="L1040" s="32"/>
      <c r="M1040" s="85"/>
      <c r="N1040" s="38"/>
      <c r="O1040" s="86"/>
      <c r="P1040" s="86"/>
      <c r="Q1040" s="86"/>
      <c r="R1040" s="87"/>
      <c r="S1040" s="88"/>
      <c r="T1040" s="87"/>
      <c r="U1040" s="89"/>
      <c r="V1040" s="87"/>
      <c r="W1040" s="28"/>
    </row>
    <row r="1041" spans="1:23">
      <c r="A1041" s="20"/>
      <c r="B1041" s="21"/>
      <c r="C1041" s="21"/>
      <c r="D1041" s="22"/>
      <c r="E1041" s="22"/>
      <c r="F1041" s="23"/>
      <c r="H1041" s="5"/>
      <c r="I1041" s="4"/>
      <c r="J1041" s="4"/>
      <c r="K1041" s="4"/>
      <c r="L1041" s="32"/>
      <c r="M1041" s="85"/>
      <c r="N1041" s="38"/>
      <c r="O1041" s="86"/>
      <c r="P1041" s="86"/>
      <c r="Q1041" s="86"/>
      <c r="R1041" s="87"/>
      <c r="S1041" s="88"/>
      <c r="T1041" s="87"/>
      <c r="U1041" s="89"/>
      <c r="V1041" s="87"/>
      <c r="W1041" s="28"/>
    </row>
    <row r="1042" spans="1:23">
      <c r="A1042" s="20"/>
      <c r="B1042" s="21"/>
      <c r="C1042" s="21"/>
      <c r="D1042" s="22"/>
      <c r="E1042" s="22"/>
      <c r="F1042" s="23"/>
      <c r="H1042" s="5"/>
      <c r="I1042" s="4"/>
      <c r="J1042" s="4"/>
      <c r="K1042" s="4"/>
      <c r="L1042" s="32"/>
      <c r="M1042" s="85"/>
      <c r="N1042" s="38"/>
      <c r="O1042" s="86"/>
      <c r="P1042" s="86"/>
      <c r="Q1042" s="86"/>
      <c r="R1042" s="87"/>
      <c r="S1042" s="88"/>
      <c r="T1042" s="87"/>
      <c r="U1042" s="89"/>
      <c r="V1042" s="87"/>
      <c r="W1042" s="28"/>
    </row>
    <row r="1043" spans="1:23">
      <c r="A1043" s="20"/>
      <c r="B1043" s="21"/>
      <c r="C1043" s="21"/>
      <c r="D1043" s="22"/>
      <c r="E1043" s="22"/>
      <c r="F1043" s="23"/>
      <c r="H1043" s="5"/>
      <c r="I1043" s="4"/>
      <c r="J1043" s="4"/>
      <c r="K1043" s="4"/>
      <c r="L1043" s="32"/>
      <c r="M1043" s="85"/>
      <c r="N1043" s="38"/>
      <c r="O1043" s="86"/>
      <c r="P1043" s="86"/>
      <c r="Q1043" s="86"/>
      <c r="R1043" s="87"/>
      <c r="S1043" s="88"/>
      <c r="T1043" s="87"/>
      <c r="U1043" s="89"/>
      <c r="V1043" s="87"/>
      <c r="W1043" s="28"/>
    </row>
    <row r="1044" spans="1:23">
      <c r="A1044" s="20"/>
      <c r="B1044" s="21"/>
      <c r="C1044" s="21"/>
      <c r="D1044" s="22"/>
      <c r="E1044" s="22"/>
      <c r="F1044" s="23"/>
      <c r="H1044" s="5"/>
      <c r="I1044" s="4"/>
      <c r="J1044" s="4"/>
      <c r="K1044" s="4"/>
      <c r="L1044" s="32"/>
      <c r="M1044" s="85"/>
      <c r="N1044" s="38"/>
      <c r="O1044" s="86"/>
      <c r="P1044" s="86"/>
      <c r="Q1044" s="86"/>
      <c r="R1044" s="87"/>
      <c r="S1044" s="88"/>
      <c r="T1044" s="87"/>
      <c r="U1044" s="89"/>
      <c r="V1044" s="87"/>
      <c r="W1044" s="28"/>
    </row>
    <row r="1045" spans="1:23">
      <c r="A1045" s="20"/>
      <c r="B1045" s="21"/>
      <c r="C1045" s="21"/>
      <c r="D1045" s="22"/>
      <c r="E1045" s="22"/>
      <c r="F1045" s="23"/>
      <c r="H1045" s="5"/>
      <c r="I1045" s="4"/>
      <c r="J1045" s="4"/>
      <c r="K1045" s="4"/>
      <c r="L1045" s="32"/>
      <c r="M1045" s="85"/>
      <c r="N1045" s="38"/>
      <c r="O1045" s="86"/>
      <c r="P1045" s="86"/>
      <c r="Q1045" s="86"/>
      <c r="R1045" s="87"/>
      <c r="S1045" s="88"/>
      <c r="T1045" s="87"/>
      <c r="U1045" s="89"/>
      <c r="V1045" s="87"/>
      <c r="W1045" s="28"/>
    </row>
    <row r="1046" spans="1:23">
      <c r="A1046" s="20"/>
      <c r="B1046" s="21"/>
      <c r="C1046" s="21"/>
      <c r="D1046" s="22"/>
      <c r="E1046" s="22"/>
      <c r="F1046" s="23"/>
      <c r="H1046" s="5"/>
      <c r="I1046" s="4"/>
      <c r="J1046" s="4"/>
      <c r="K1046" s="4"/>
      <c r="L1046" s="32"/>
      <c r="M1046" s="85"/>
      <c r="N1046" s="38"/>
      <c r="O1046" s="86"/>
      <c r="P1046" s="86"/>
      <c r="Q1046" s="86"/>
      <c r="R1046" s="87"/>
      <c r="S1046" s="88"/>
      <c r="T1046" s="87"/>
      <c r="U1046" s="89"/>
      <c r="V1046" s="87"/>
      <c r="W1046" s="28"/>
    </row>
    <row r="1047" spans="1:23">
      <c r="A1047" s="20"/>
      <c r="B1047" s="21"/>
      <c r="C1047" s="21"/>
      <c r="D1047" s="22"/>
      <c r="E1047" s="22"/>
      <c r="F1047" s="23"/>
      <c r="H1047" s="5"/>
      <c r="I1047" s="4"/>
      <c r="J1047" s="4"/>
      <c r="K1047" s="4"/>
      <c r="L1047" s="32"/>
      <c r="M1047" s="85"/>
      <c r="N1047" s="38"/>
      <c r="O1047" s="86"/>
      <c r="P1047" s="86"/>
      <c r="Q1047" s="86"/>
      <c r="R1047" s="87"/>
      <c r="S1047" s="88"/>
      <c r="T1047" s="87"/>
      <c r="U1047" s="89"/>
      <c r="V1047" s="87"/>
      <c r="W1047" s="28"/>
    </row>
    <row r="1048" spans="1:23">
      <c r="A1048" s="20"/>
      <c r="B1048" s="21"/>
      <c r="C1048" s="21"/>
      <c r="D1048" s="22"/>
      <c r="E1048" s="22"/>
      <c r="F1048" s="23"/>
      <c r="H1048" s="5"/>
      <c r="I1048" s="4"/>
      <c r="J1048" s="4"/>
      <c r="K1048" s="4"/>
      <c r="L1048" s="32"/>
      <c r="M1048" s="85"/>
      <c r="N1048" s="38"/>
      <c r="O1048" s="86"/>
      <c r="P1048" s="86"/>
      <c r="Q1048" s="86"/>
      <c r="R1048" s="87"/>
      <c r="S1048" s="88"/>
      <c r="T1048" s="87"/>
      <c r="U1048" s="89"/>
      <c r="V1048" s="87"/>
      <c r="W1048" s="28"/>
    </row>
    <row r="1049" spans="1:23">
      <c r="A1049" s="20"/>
      <c r="B1049" s="21"/>
      <c r="C1049" s="21"/>
      <c r="D1049" s="22"/>
      <c r="E1049" s="22"/>
      <c r="F1049" s="23"/>
      <c r="H1049" s="5"/>
      <c r="I1049" s="4"/>
      <c r="J1049" s="4"/>
      <c r="K1049" s="4"/>
      <c r="L1049" s="32"/>
      <c r="M1049" s="85"/>
      <c r="N1049" s="38"/>
      <c r="O1049" s="86"/>
      <c r="P1049" s="86"/>
      <c r="Q1049" s="86"/>
      <c r="R1049" s="87"/>
      <c r="S1049" s="88"/>
      <c r="T1049" s="87"/>
      <c r="U1049" s="89"/>
      <c r="V1049" s="87"/>
      <c r="W1049" s="28"/>
    </row>
    <row r="1050" spans="1:23">
      <c r="A1050" s="20"/>
      <c r="B1050" s="21"/>
      <c r="C1050" s="21"/>
      <c r="D1050" s="22"/>
      <c r="E1050" s="22"/>
      <c r="F1050" s="23"/>
      <c r="H1050" s="5"/>
      <c r="I1050" s="4"/>
      <c r="J1050" s="4"/>
      <c r="K1050" s="4"/>
      <c r="L1050" s="32"/>
      <c r="M1050" s="85"/>
      <c r="N1050" s="38"/>
      <c r="O1050" s="86"/>
      <c r="P1050" s="86"/>
      <c r="Q1050" s="86"/>
      <c r="R1050" s="87"/>
      <c r="S1050" s="88"/>
      <c r="T1050" s="87"/>
      <c r="U1050" s="89"/>
      <c r="V1050" s="87"/>
      <c r="W1050" s="28"/>
    </row>
    <row r="1051" spans="1:23">
      <c r="A1051" s="20"/>
      <c r="B1051" s="21"/>
      <c r="C1051" s="21"/>
      <c r="D1051" s="22"/>
      <c r="E1051" s="22"/>
      <c r="F1051" s="23"/>
      <c r="H1051" s="5"/>
      <c r="I1051" s="4"/>
      <c r="J1051" s="4"/>
      <c r="K1051" s="4"/>
      <c r="L1051" s="32"/>
      <c r="M1051" s="85"/>
      <c r="N1051" s="38"/>
      <c r="O1051" s="86"/>
      <c r="P1051" s="86"/>
      <c r="Q1051" s="86"/>
      <c r="R1051" s="87"/>
      <c r="S1051" s="88"/>
      <c r="T1051" s="87"/>
      <c r="U1051" s="89"/>
      <c r="V1051" s="87"/>
      <c r="W1051" s="28"/>
    </row>
    <row r="1052" spans="1:23">
      <c r="A1052" s="20"/>
      <c r="B1052" s="21"/>
      <c r="C1052" s="21"/>
      <c r="D1052" s="22"/>
      <c r="E1052" s="22"/>
      <c r="F1052" s="23"/>
      <c r="H1052" s="5"/>
      <c r="I1052" s="4"/>
      <c r="J1052" s="4"/>
      <c r="K1052" s="4"/>
      <c r="L1052" s="32"/>
      <c r="M1052" s="85"/>
      <c r="N1052" s="38"/>
      <c r="O1052" s="86"/>
      <c r="P1052" s="86"/>
      <c r="Q1052" s="86"/>
      <c r="R1052" s="87"/>
      <c r="S1052" s="88"/>
      <c r="T1052" s="87"/>
      <c r="U1052" s="89"/>
      <c r="V1052" s="87"/>
      <c r="W1052" s="28"/>
    </row>
    <row r="1053" spans="1:23">
      <c r="A1053" s="20"/>
      <c r="B1053" s="21"/>
      <c r="C1053" s="21"/>
      <c r="D1053" s="22"/>
      <c r="E1053" s="22"/>
      <c r="F1053" s="23"/>
      <c r="H1053" s="5"/>
      <c r="I1053" s="4"/>
      <c r="J1053" s="4"/>
      <c r="K1053" s="4"/>
      <c r="L1053" s="32"/>
      <c r="M1053" s="85"/>
      <c r="N1053" s="38"/>
      <c r="O1053" s="86"/>
      <c r="P1053" s="86"/>
      <c r="Q1053" s="86"/>
      <c r="R1053" s="87"/>
      <c r="S1053" s="88"/>
      <c r="T1053" s="87"/>
      <c r="U1053" s="89"/>
      <c r="V1053" s="87"/>
      <c r="W1053" s="28"/>
    </row>
    <row r="1054" spans="1:23">
      <c r="A1054" s="20"/>
      <c r="B1054" s="21"/>
      <c r="C1054" s="21"/>
      <c r="D1054" s="22"/>
      <c r="E1054" s="22"/>
      <c r="F1054" s="23"/>
      <c r="H1054" s="5"/>
      <c r="I1054" s="4"/>
      <c r="J1054" s="4"/>
      <c r="K1054" s="4"/>
      <c r="L1054" s="32"/>
      <c r="M1054" s="85"/>
      <c r="N1054" s="38"/>
      <c r="O1054" s="86"/>
      <c r="P1054" s="86"/>
      <c r="Q1054" s="86"/>
      <c r="R1054" s="87"/>
      <c r="S1054" s="88"/>
      <c r="T1054" s="87"/>
      <c r="U1054" s="89"/>
      <c r="V1054" s="87"/>
      <c r="W1054" s="28"/>
    </row>
    <row r="1055" spans="1:23">
      <c r="A1055" s="20"/>
      <c r="B1055" s="21"/>
      <c r="C1055" s="21"/>
      <c r="D1055" s="22"/>
      <c r="E1055" s="22"/>
      <c r="F1055" s="23"/>
      <c r="H1055" s="5"/>
      <c r="I1055" s="4"/>
      <c r="J1055" s="4"/>
      <c r="K1055" s="4"/>
      <c r="L1055" s="32"/>
      <c r="M1055" s="85"/>
      <c r="N1055" s="38"/>
      <c r="O1055" s="86"/>
      <c r="P1055" s="86"/>
      <c r="Q1055" s="86"/>
      <c r="R1055" s="87"/>
      <c r="S1055" s="88"/>
      <c r="T1055" s="87"/>
      <c r="U1055" s="89"/>
      <c r="V1055" s="87"/>
      <c r="W1055" s="28"/>
    </row>
    <row r="1056" spans="1:23">
      <c r="A1056" s="20"/>
      <c r="B1056" s="21"/>
      <c r="C1056" s="21"/>
      <c r="D1056" s="22"/>
      <c r="E1056" s="22"/>
      <c r="F1056" s="23"/>
      <c r="H1056" s="5"/>
      <c r="I1056" s="4"/>
      <c r="J1056" s="4"/>
      <c r="K1056" s="4"/>
      <c r="L1056" s="32"/>
      <c r="M1056" s="85"/>
      <c r="N1056" s="38"/>
      <c r="O1056" s="86"/>
      <c r="P1056" s="86"/>
      <c r="Q1056" s="86"/>
      <c r="R1056" s="87"/>
      <c r="S1056" s="88"/>
      <c r="T1056" s="87"/>
      <c r="U1056" s="89"/>
      <c r="V1056" s="87"/>
      <c r="W1056" s="28"/>
    </row>
    <row r="1057" spans="1:23">
      <c r="A1057" s="20"/>
      <c r="B1057" s="21"/>
      <c r="C1057" s="21"/>
      <c r="D1057" s="22"/>
      <c r="E1057" s="22"/>
      <c r="F1057" s="23"/>
      <c r="H1057" s="5"/>
      <c r="I1057" s="4"/>
      <c r="J1057" s="4"/>
      <c r="K1057" s="4"/>
      <c r="L1057" s="32"/>
      <c r="M1057" s="85"/>
      <c r="N1057" s="38"/>
      <c r="O1057" s="86"/>
      <c r="P1057" s="86"/>
      <c r="Q1057" s="86"/>
      <c r="R1057" s="87"/>
      <c r="S1057" s="88"/>
      <c r="T1057" s="87"/>
      <c r="U1057" s="89"/>
      <c r="V1057" s="87"/>
      <c r="W1057" s="28"/>
    </row>
    <row r="1058" spans="1:23">
      <c r="A1058" s="20"/>
      <c r="B1058" s="21"/>
      <c r="C1058" s="21"/>
      <c r="D1058" s="22"/>
      <c r="E1058" s="22"/>
      <c r="F1058" s="23"/>
      <c r="H1058" s="5"/>
      <c r="I1058" s="4"/>
      <c r="J1058" s="4"/>
      <c r="K1058" s="4"/>
      <c r="L1058" s="32"/>
      <c r="M1058" s="85"/>
      <c r="N1058" s="38"/>
      <c r="O1058" s="86"/>
      <c r="P1058" s="86"/>
      <c r="Q1058" s="86"/>
      <c r="R1058" s="87"/>
      <c r="S1058" s="88"/>
      <c r="T1058" s="87"/>
      <c r="U1058" s="89"/>
      <c r="V1058" s="87"/>
      <c r="W1058" s="28"/>
    </row>
    <row r="1059" spans="1:23">
      <c r="A1059" s="20"/>
      <c r="B1059" s="21"/>
      <c r="C1059" s="21"/>
      <c r="D1059" s="22"/>
      <c r="E1059" s="22"/>
      <c r="F1059" s="23"/>
      <c r="H1059" s="5"/>
      <c r="I1059" s="4"/>
      <c r="J1059" s="4"/>
      <c r="K1059" s="4"/>
      <c r="L1059" s="32"/>
      <c r="M1059" s="85"/>
      <c r="N1059" s="38"/>
      <c r="O1059" s="86"/>
      <c r="P1059" s="86"/>
      <c r="Q1059" s="86"/>
      <c r="R1059" s="87"/>
      <c r="S1059" s="88"/>
      <c r="T1059" s="87"/>
      <c r="U1059" s="89"/>
      <c r="V1059" s="87"/>
      <c r="W1059" s="28"/>
    </row>
    <row r="1060" spans="1:23">
      <c r="A1060" s="20"/>
      <c r="B1060" s="21"/>
      <c r="C1060" s="21"/>
      <c r="D1060" s="22"/>
      <c r="E1060" s="22"/>
      <c r="F1060" s="23"/>
      <c r="H1060" s="5"/>
      <c r="I1060" s="4"/>
      <c r="J1060" s="4"/>
      <c r="K1060" s="4"/>
      <c r="L1060" s="32"/>
      <c r="M1060" s="85"/>
      <c r="N1060" s="38"/>
      <c r="O1060" s="86"/>
      <c r="P1060" s="86"/>
      <c r="Q1060" s="86"/>
      <c r="R1060" s="87"/>
      <c r="S1060" s="88"/>
      <c r="T1060" s="87"/>
      <c r="U1060" s="89"/>
      <c r="V1060" s="87"/>
      <c r="W1060" s="28"/>
    </row>
    <row r="1061" spans="1:23">
      <c r="A1061" s="20"/>
      <c r="B1061" s="21"/>
      <c r="C1061" s="21"/>
      <c r="D1061" s="22"/>
      <c r="E1061" s="22"/>
      <c r="F1061" s="23"/>
      <c r="H1061" s="5"/>
      <c r="I1061" s="4"/>
      <c r="J1061" s="4"/>
      <c r="K1061" s="4"/>
      <c r="L1061" s="32"/>
      <c r="M1061" s="85"/>
      <c r="N1061" s="38"/>
      <c r="O1061" s="86"/>
      <c r="P1061" s="86"/>
      <c r="Q1061" s="86"/>
      <c r="R1061" s="87"/>
      <c r="S1061" s="88"/>
      <c r="T1061" s="87"/>
      <c r="U1061" s="89"/>
      <c r="V1061" s="87"/>
      <c r="W1061" s="28"/>
    </row>
    <row r="1062" spans="1:23">
      <c r="A1062" s="20"/>
      <c r="B1062" s="21"/>
      <c r="C1062" s="21"/>
      <c r="D1062" s="22"/>
      <c r="E1062" s="22"/>
      <c r="F1062" s="23"/>
      <c r="H1062" s="5"/>
      <c r="I1062" s="4"/>
      <c r="J1062" s="4"/>
      <c r="K1062" s="4"/>
      <c r="L1062" s="32"/>
      <c r="M1062" s="85"/>
      <c r="N1062" s="38"/>
      <c r="O1062" s="86"/>
      <c r="P1062" s="86"/>
      <c r="Q1062" s="86"/>
      <c r="R1062" s="87"/>
      <c r="S1062" s="88"/>
      <c r="T1062" s="87"/>
      <c r="U1062" s="89"/>
      <c r="V1062" s="87"/>
      <c r="W1062" s="28"/>
    </row>
    <row r="1063" spans="1:23">
      <c r="A1063" s="15"/>
      <c r="B1063" s="16"/>
      <c r="C1063" s="15"/>
      <c r="D1063" s="18"/>
      <c r="E1063" s="18"/>
      <c r="F1063" s="19"/>
      <c r="H1063" s="5"/>
      <c r="I1063" s="4"/>
      <c r="J1063" s="4"/>
      <c r="K1063" s="4"/>
      <c r="L1063" s="32"/>
      <c r="M1063" s="85"/>
      <c r="N1063" s="38"/>
      <c r="O1063" s="86"/>
      <c r="P1063" s="86"/>
      <c r="Q1063" s="86"/>
      <c r="R1063" s="87"/>
      <c r="S1063" s="88"/>
      <c r="T1063" s="87"/>
      <c r="U1063" s="89"/>
      <c r="V1063" s="87"/>
      <c r="W1063" s="28"/>
    </row>
    <row r="1064" spans="1:23">
      <c r="A1064" s="15"/>
      <c r="B1064" s="15"/>
      <c r="C1064" s="15"/>
      <c r="D1064" s="18"/>
      <c r="E1064" s="18"/>
      <c r="F1064" s="19"/>
      <c r="H1064" s="5"/>
      <c r="I1064" s="4"/>
      <c r="J1064" s="4"/>
      <c r="K1064" s="4"/>
      <c r="L1064" s="32"/>
      <c r="M1064" s="85"/>
      <c r="N1064" s="38"/>
      <c r="O1064" s="86"/>
      <c r="P1064" s="86"/>
      <c r="Q1064" s="86"/>
      <c r="R1064" s="87"/>
      <c r="S1064" s="88"/>
      <c r="T1064" s="87"/>
      <c r="U1064" s="89"/>
      <c r="V1064" s="87"/>
      <c r="W1064" s="28"/>
    </row>
    <row r="1065" spans="1:23">
      <c r="A1065" s="20"/>
      <c r="B1065" s="21"/>
      <c r="C1065" s="21"/>
      <c r="D1065" s="22"/>
      <c r="E1065" s="22"/>
      <c r="F1065" s="23"/>
      <c r="H1065" s="5"/>
      <c r="I1065" s="4"/>
      <c r="J1065" s="4"/>
      <c r="K1065" s="4"/>
      <c r="L1065" s="32"/>
      <c r="M1065" s="85"/>
      <c r="N1065" s="38"/>
      <c r="O1065" s="86"/>
      <c r="P1065" s="86"/>
      <c r="Q1065" s="86"/>
      <c r="R1065" s="87"/>
      <c r="S1065" s="88"/>
      <c r="T1065" s="87"/>
      <c r="U1065" s="89"/>
      <c r="V1065" s="87"/>
      <c r="W1065" s="28"/>
    </row>
    <row r="1066" spans="1:23">
      <c r="A1066" s="20"/>
      <c r="B1066" s="21"/>
      <c r="C1066" s="21"/>
      <c r="D1066" s="22"/>
      <c r="E1066" s="22"/>
      <c r="F1066" s="23"/>
      <c r="H1066" s="5"/>
      <c r="I1066" s="4"/>
      <c r="J1066" s="4"/>
      <c r="K1066" s="4"/>
      <c r="L1066" s="32"/>
      <c r="M1066" s="85"/>
      <c r="N1066" s="38"/>
      <c r="O1066" s="86"/>
      <c r="P1066" s="86"/>
      <c r="Q1066" s="86"/>
      <c r="R1066" s="87"/>
      <c r="S1066" s="88"/>
      <c r="T1066" s="87"/>
      <c r="U1066" s="89"/>
      <c r="V1066" s="87"/>
      <c r="W1066" s="28"/>
    </row>
    <row r="1067" spans="1:23">
      <c r="A1067" s="20"/>
      <c r="B1067" s="21"/>
      <c r="C1067" s="21"/>
      <c r="D1067" s="22"/>
      <c r="E1067" s="22"/>
      <c r="F1067" s="23"/>
      <c r="H1067" s="5"/>
      <c r="I1067" s="4"/>
      <c r="J1067" s="4"/>
      <c r="K1067" s="4"/>
      <c r="L1067" s="32"/>
      <c r="M1067" s="85"/>
      <c r="N1067" s="38"/>
      <c r="O1067" s="86"/>
      <c r="P1067" s="86"/>
      <c r="Q1067" s="86"/>
      <c r="R1067" s="87"/>
      <c r="S1067" s="88"/>
      <c r="T1067" s="87"/>
      <c r="U1067" s="89"/>
      <c r="V1067" s="87"/>
      <c r="W1067" s="28"/>
    </row>
    <row r="1068" spans="1:23">
      <c r="A1068" s="20"/>
      <c r="B1068" s="21"/>
      <c r="C1068" s="21"/>
      <c r="D1068" s="22"/>
      <c r="E1068" s="22"/>
      <c r="F1068" s="23"/>
      <c r="H1068" s="5"/>
      <c r="I1068" s="4"/>
      <c r="J1068" s="4"/>
      <c r="K1068" s="4"/>
      <c r="L1068" s="32"/>
      <c r="M1068" s="85"/>
      <c r="N1068" s="38"/>
      <c r="O1068" s="86"/>
      <c r="P1068" s="86"/>
      <c r="Q1068" s="86"/>
      <c r="R1068" s="87"/>
      <c r="S1068" s="88"/>
      <c r="T1068" s="87"/>
      <c r="U1068" s="89"/>
      <c r="V1068" s="87"/>
      <c r="W1068" s="28"/>
    </row>
    <row r="1069" spans="1:23">
      <c r="A1069" s="20"/>
      <c r="B1069" s="21"/>
      <c r="C1069" s="21"/>
      <c r="D1069" s="22"/>
      <c r="E1069" s="22"/>
      <c r="F1069" s="23"/>
      <c r="H1069" s="5"/>
      <c r="I1069" s="4"/>
      <c r="J1069" s="4"/>
      <c r="K1069" s="4"/>
      <c r="L1069" s="32"/>
      <c r="M1069" s="85"/>
      <c r="N1069" s="38"/>
      <c r="O1069" s="86"/>
      <c r="P1069" s="86"/>
      <c r="Q1069" s="86"/>
      <c r="R1069" s="87"/>
      <c r="S1069" s="88"/>
      <c r="T1069" s="87"/>
      <c r="U1069" s="89"/>
      <c r="V1069" s="87"/>
      <c r="W1069" s="28"/>
    </row>
    <row r="1070" spans="1:23">
      <c r="A1070" s="20"/>
      <c r="B1070" s="21"/>
      <c r="C1070" s="21"/>
      <c r="D1070" s="22"/>
      <c r="E1070" s="22"/>
      <c r="F1070" s="23"/>
      <c r="H1070" s="5"/>
      <c r="I1070" s="4"/>
      <c r="J1070" s="4"/>
      <c r="K1070" s="4"/>
      <c r="L1070" s="32"/>
      <c r="M1070" s="85"/>
      <c r="N1070" s="38"/>
      <c r="O1070" s="86"/>
      <c r="P1070" s="86"/>
      <c r="Q1070" s="86"/>
      <c r="R1070" s="87"/>
      <c r="S1070" s="88"/>
      <c r="T1070" s="87"/>
      <c r="U1070" s="89"/>
      <c r="V1070" s="87"/>
      <c r="W1070" s="28"/>
    </row>
    <row r="1071" spans="1:23">
      <c r="A1071" s="20"/>
      <c r="B1071" s="21"/>
      <c r="C1071" s="21"/>
      <c r="D1071" s="22"/>
      <c r="E1071" s="22"/>
      <c r="F1071" s="23"/>
      <c r="H1071" s="5"/>
      <c r="I1071" s="4"/>
      <c r="J1071" s="4"/>
      <c r="K1071" s="4"/>
      <c r="L1071" s="32"/>
      <c r="M1071" s="85"/>
      <c r="N1071" s="38"/>
      <c r="O1071" s="86"/>
      <c r="P1071" s="86"/>
      <c r="Q1071" s="86"/>
      <c r="R1071" s="87"/>
      <c r="S1071" s="88"/>
      <c r="T1071" s="87"/>
      <c r="U1071" s="89"/>
      <c r="V1071" s="87"/>
      <c r="W1071" s="28"/>
    </row>
    <row r="1072" spans="1:23">
      <c r="A1072" s="20"/>
      <c r="B1072" s="21"/>
      <c r="C1072" s="21"/>
      <c r="D1072" s="22"/>
      <c r="E1072" s="22"/>
      <c r="F1072" s="23"/>
      <c r="H1072" s="5"/>
      <c r="I1072" s="4"/>
      <c r="J1072" s="4"/>
      <c r="K1072" s="4"/>
      <c r="L1072" s="32"/>
      <c r="M1072" s="85"/>
      <c r="N1072" s="38"/>
      <c r="O1072" s="86"/>
      <c r="P1072" s="86"/>
      <c r="Q1072" s="86"/>
      <c r="R1072" s="87"/>
      <c r="S1072" s="88"/>
      <c r="T1072" s="87"/>
      <c r="U1072" s="89"/>
      <c r="V1072" s="87"/>
      <c r="W1072" s="28"/>
    </row>
    <row r="1073" spans="1:23">
      <c r="A1073" s="20"/>
      <c r="B1073" s="21"/>
      <c r="C1073" s="21"/>
      <c r="D1073" s="22"/>
      <c r="E1073" s="22"/>
      <c r="F1073" s="23"/>
      <c r="H1073" s="5"/>
      <c r="I1073" s="4"/>
      <c r="J1073" s="4"/>
      <c r="K1073" s="4"/>
      <c r="L1073" s="32"/>
      <c r="M1073" s="85"/>
      <c r="N1073" s="38"/>
      <c r="O1073" s="86"/>
      <c r="P1073" s="86"/>
      <c r="Q1073" s="86"/>
      <c r="R1073" s="87"/>
      <c r="S1073" s="88"/>
      <c r="T1073" s="87"/>
      <c r="U1073" s="89"/>
      <c r="V1073" s="87"/>
      <c r="W1073" s="28"/>
    </row>
    <row r="1074" spans="1:23">
      <c r="A1074" s="20"/>
      <c r="B1074" s="21"/>
      <c r="C1074" s="21"/>
      <c r="D1074" s="22"/>
      <c r="E1074" s="22"/>
      <c r="F1074" s="23"/>
      <c r="H1074" s="5"/>
      <c r="I1074" s="4"/>
      <c r="J1074" s="4"/>
      <c r="K1074" s="4"/>
      <c r="L1074" s="32"/>
      <c r="M1074" s="85"/>
      <c r="N1074" s="38"/>
      <c r="O1074" s="86"/>
      <c r="P1074" s="86"/>
      <c r="Q1074" s="86"/>
      <c r="R1074" s="87"/>
      <c r="S1074" s="88"/>
      <c r="T1074" s="87"/>
      <c r="U1074" s="89"/>
      <c r="V1074" s="87"/>
      <c r="W1074" s="28"/>
    </row>
    <row r="1075" spans="1:23">
      <c r="A1075" s="20"/>
      <c r="B1075" s="21"/>
      <c r="C1075" s="21"/>
      <c r="D1075" s="22"/>
      <c r="E1075" s="22"/>
      <c r="F1075" s="23"/>
      <c r="H1075" s="5"/>
      <c r="I1075" s="4"/>
      <c r="J1075" s="4"/>
      <c r="K1075" s="4"/>
      <c r="L1075" s="32"/>
      <c r="M1075" s="85"/>
      <c r="N1075" s="38"/>
      <c r="O1075" s="86"/>
      <c r="P1075" s="86"/>
      <c r="Q1075" s="86"/>
      <c r="R1075" s="87"/>
      <c r="S1075" s="88"/>
      <c r="T1075" s="87"/>
      <c r="U1075" s="89"/>
      <c r="V1075" s="87"/>
      <c r="W1075" s="28"/>
    </row>
    <row r="1076" spans="1:23">
      <c r="A1076" s="20"/>
      <c r="B1076" s="21"/>
      <c r="C1076" s="21"/>
      <c r="D1076" s="22"/>
      <c r="E1076" s="22"/>
      <c r="F1076" s="23"/>
      <c r="H1076" s="5"/>
      <c r="I1076" s="4"/>
      <c r="J1076" s="4"/>
      <c r="K1076" s="4"/>
      <c r="L1076" s="32"/>
      <c r="M1076" s="85"/>
      <c r="N1076" s="38"/>
      <c r="O1076" s="86"/>
      <c r="P1076" s="86"/>
      <c r="Q1076" s="86"/>
      <c r="R1076" s="87"/>
      <c r="S1076" s="88"/>
      <c r="T1076" s="87"/>
      <c r="U1076" s="89"/>
      <c r="V1076" s="87"/>
      <c r="W1076" s="28"/>
    </row>
    <row r="1077" spans="1:23">
      <c r="A1077" s="20"/>
      <c r="B1077" s="21"/>
      <c r="C1077" s="21"/>
      <c r="D1077" s="22"/>
      <c r="E1077" s="22"/>
      <c r="F1077" s="23"/>
      <c r="H1077" s="5"/>
      <c r="I1077" s="4"/>
      <c r="J1077" s="4"/>
      <c r="K1077" s="4"/>
      <c r="L1077" s="32"/>
      <c r="M1077" s="85"/>
      <c r="N1077" s="38"/>
      <c r="O1077" s="86"/>
      <c r="P1077" s="86"/>
      <c r="Q1077" s="86"/>
      <c r="R1077" s="87"/>
      <c r="S1077" s="88"/>
      <c r="T1077" s="87"/>
      <c r="U1077" s="89"/>
      <c r="V1077" s="87"/>
      <c r="W1077" s="28"/>
    </row>
    <row r="1078" spans="1:23">
      <c r="A1078" s="20"/>
      <c r="B1078" s="21"/>
      <c r="C1078" s="21"/>
      <c r="D1078" s="22"/>
      <c r="E1078" s="22"/>
      <c r="F1078" s="23"/>
      <c r="H1078" s="5"/>
      <c r="I1078" s="4"/>
      <c r="J1078" s="4"/>
      <c r="K1078" s="4"/>
      <c r="L1078" s="32"/>
      <c r="M1078" s="85"/>
      <c r="N1078" s="38"/>
      <c r="O1078" s="86"/>
      <c r="P1078" s="86"/>
      <c r="Q1078" s="86"/>
      <c r="R1078" s="87"/>
      <c r="S1078" s="88"/>
      <c r="T1078" s="87"/>
      <c r="U1078" s="89"/>
      <c r="V1078" s="87"/>
      <c r="W1078" s="28"/>
    </row>
    <row r="1079" spans="1:23">
      <c r="A1079" s="20"/>
      <c r="B1079" s="21"/>
      <c r="C1079" s="21"/>
      <c r="D1079" s="22"/>
      <c r="E1079" s="22"/>
      <c r="F1079" s="23"/>
      <c r="H1079" s="5"/>
      <c r="I1079" s="4"/>
      <c r="J1079" s="4"/>
      <c r="K1079" s="4"/>
      <c r="L1079" s="32"/>
      <c r="M1079" s="85"/>
      <c r="N1079" s="38"/>
      <c r="O1079" s="86"/>
      <c r="P1079" s="86"/>
      <c r="Q1079" s="86"/>
      <c r="R1079" s="87"/>
      <c r="S1079" s="88"/>
      <c r="T1079" s="87"/>
      <c r="U1079" s="89"/>
      <c r="V1079" s="87"/>
      <c r="W1079" s="28"/>
    </row>
    <row r="1080" spans="1:23">
      <c r="A1080" s="20"/>
      <c r="B1080" s="21"/>
      <c r="C1080" s="21"/>
      <c r="D1080" s="22"/>
      <c r="E1080" s="22"/>
      <c r="F1080" s="23"/>
      <c r="H1080" s="5"/>
      <c r="I1080" s="4"/>
      <c r="J1080" s="4"/>
      <c r="K1080" s="4"/>
      <c r="L1080" s="32"/>
      <c r="M1080" s="85"/>
      <c r="N1080" s="38"/>
      <c r="O1080" s="86"/>
      <c r="P1080" s="86"/>
      <c r="Q1080" s="86"/>
      <c r="R1080" s="87"/>
      <c r="S1080" s="88"/>
      <c r="T1080" s="87"/>
      <c r="U1080" s="89"/>
      <c r="V1080" s="87"/>
      <c r="W1080" s="28"/>
    </row>
    <row r="1081" spans="1:23">
      <c r="A1081" s="20"/>
      <c r="B1081" s="21"/>
      <c r="C1081" s="21"/>
      <c r="D1081" s="22"/>
      <c r="E1081" s="22"/>
      <c r="F1081" s="23"/>
      <c r="H1081" s="5"/>
      <c r="I1081" s="4"/>
      <c r="J1081" s="4"/>
      <c r="K1081" s="4"/>
      <c r="L1081" s="32"/>
      <c r="M1081" s="85"/>
      <c r="N1081" s="38"/>
      <c r="O1081" s="86"/>
      <c r="P1081" s="86"/>
      <c r="Q1081" s="86"/>
      <c r="R1081" s="87"/>
      <c r="S1081" s="88"/>
      <c r="T1081" s="87"/>
      <c r="U1081" s="89"/>
      <c r="V1081" s="87"/>
      <c r="W1081" s="28"/>
    </row>
    <row r="1082" spans="1:23">
      <c r="A1082" s="20"/>
      <c r="B1082" s="21"/>
      <c r="C1082" s="21"/>
      <c r="D1082" s="22"/>
      <c r="E1082" s="22"/>
      <c r="F1082" s="23"/>
      <c r="H1082" s="5"/>
      <c r="I1082" s="4"/>
      <c r="J1082" s="4"/>
      <c r="K1082" s="4"/>
      <c r="L1082" s="32"/>
      <c r="M1082" s="85"/>
      <c r="N1082" s="38"/>
      <c r="O1082" s="86"/>
      <c r="P1082" s="86"/>
      <c r="Q1082" s="86"/>
      <c r="R1082" s="87"/>
      <c r="S1082" s="88"/>
      <c r="T1082" s="87"/>
      <c r="U1082" s="89"/>
      <c r="V1082" s="87"/>
      <c r="W1082" s="28"/>
    </row>
    <row r="1083" spans="1:23">
      <c r="A1083" s="20"/>
      <c r="B1083" s="21"/>
      <c r="C1083" s="21"/>
      <c r="D1083" s="22"/>
      <c r="E1083" s="22"/>
      <c r="F1083" s="23"/>
      <c r="H1083" s="5"/>
      <c r="I1083" s="4"/>
      <c r="J1083" s="4"/>
      <c r="K1083" s="4"/>
      <c r="L1083" s="32"/>
      <c r="M1083" s="85"/>
      <c r="N1083" s="38"/>
      <c r="O1083" s="86"/>
      <c r="P1083" s="86"/>
      <c r="Q1083" s="86"/>
      <c r="R1083" s="87"/>
      <c r="S1083" s="88"/>
      <c r="T1083" s="87"/>
      <c r="U1083" s="89"/>
      <c r="V1083" s="87"/>
      <c r="W1083" s="28"/>
    </row>
    <row r="1084" spans="1:23">
      <c r="A1084" s="20"/>
      <c r="B1084" s="21"/>
      <c r="C1084" s="21"/>
      <c r="D1084" s="22"/>
      <c r="E1084" s="22"/>
      <c r="F1084" s="23"/>
      <c r="H1084" s="5"/>
      <c r="I1084" s="4"/>
      <c r="J1084" s="4"/>
      <c r="K1084" s="4"/>
      <c r="L1084" s="32"/>
      <c r="M1084" s="85"/>
      <c r="N1084" s="38"/>
      <c r="O1084" s="86"/>
      <c r="P1084" s="86"/>
      <c r="Q1084" s="86"/>
      <c r="R1084" s="87"/>
      <c r="S1084" s="88"/>
      <c r="T1084" s="87"/>
      <c r="U1084" s="89"/>
      <c r="V1084" s="87"/>
      <c r="W1084" s="28"/>
    </row>
    <row r="1085" spans="1:23">
      <c r="A1085" s="20"/>
      <c r="B1085" s="21"/>
      <c r="C1085" s="21"/>
      <c r="D1085" s="22"/>
      <c r="E1085" s="22"/>
      <c r="F1085" s="23"/>
      <c r="H1085" s="5"/>
      <c r="I1085" s="4"/>
      <c r="J1085" s="4"/>
      <c r="K1085" s="4"/>
      <c r="L1085" s="32"/>
      <c r="M1085" s="85"/>
      <c r="N1085" s="38"/>
      <c r="O1085" s="86"/>
      <c r="P1085" s="86"/>
      <c r="Q1085" s="86"/>
      <c r="R1085" s="87"/>
      <c r="S1085" s="88"/>
      <c r="T1085" s="87"/>
      <c r="U1085" s="89"/>
      <c r="V1085" s="87"/>
      <c r="W1085" s="28"/>
    </row>
    <row r="1086" spans="1:23">
      <c r="A1086" s="20"/>
      <c r="B1086" s="21"/>
      <c r="C1086" s="21"/>
      <c r="D1086" s="22"/>
      <c r="E1086" s="22"/>
      <c r="F1086" s="23"/>
      <c r="H1086" s="5"/>
      <c r="I1086" s="4"/>
      <c r="J1086" s="4"/>
      <c r="K1086" s="4"/>
      <c r="L1086" s="32"/>
      <c r="M1086" s="85"/>
      <c r="N1086" s="38"/>
      <c r="O1086" s="86"/>
      <c r="P1086" s="86"/>
      <c r="Q1086" s="86"/>
      <c r="R1086" s="87"/>
      <c r="S1086" s="88"/>
      <c r="T1086" s="87"/>
      <c r="U1086" s="89"/>
      <c r="V1086" s="87"/>
      <c r="W1086" s="28"/>
    </row>
    <row r="1087" spans="1:23">
      <c r="A1087" s="20"/>
      <c r="B1087" s="21"/>
      <c r="C1087" s="21"/>
      <c r="D1087" s="22"/>
      <c r="E1087" s="22"/>
      <c r="F1087" s="23"/>
      <c r="H1087" s="5"/>
      <c r="I1087" s="4"/>
      <c r="J1087" s="4"/>
      <c r="K1087" s="4"/>
      <c r="L1087" s="32"/>
      <c r="M1087" s="85"/>
      <c r="N1087" s="38"/>
      <c r="O1087" s="86"/>
      <c r="P1087" s="86"/>
      <c r="Q1087" s="86"/>
      <c r="R1087" s="87"/>
      <c r="S1087" s="88"/>
      <c r="T1087" s="87"/>
      <c r="U1087" s="89"/>
      <c r="V1087" s="87"/>
      <c r="W1087" s="28"/>
    </row>
    <row r="1088" spans="1:23">
      <c r="A1088" s="20"/>
      <c r="B1088" s="21"/>
      <c r="C1088" s="21"/>
      <c r="D1088" s="22"/>
      <c r="E1088" s="22"/>
      <c r="F1088" s="23"/>
      <c r="H1088" s="5"/>
      <c r="I1088" s="4"/>
      <c r="J1088" s="4"/>
      <c r="K1088" s="4"/>
      <c r="L1088" s="32"/>
      <c r="M1088" s="85"/>
      <c r="N1088" s="38"/>
      <c r="O1088" s="86"/>
      <c r="P1088" s="86"/>
      <c r="Q1088" s="86"/>
      <c r="R1088" s="87"/>
      <c r="S1088" s="88"/>
      <c r="T1088" s="87"/>
      <c r="U1088" s="89"/>
      <c r="V1088" s="87"/>
      <c r="W1088" s="28"/>
    </row>
    <row r="1089" spans="1:23">
      <c r="A1089" s="20"/>
      <c r="B1089" s="21"/>
      <c r="C1089" s="21"/>
      <c r="D1089" s="22"/>
      <c r="E1089" s="22"/>
      <c r="F1089" s="23"/>
      <c r="H1089" s="5"/>
      <c r="I1089" s="4"/>
      <c r="J1089" s="4"/>
      <c r="K1089" s="4"/>
      <c r="L1089" s="32"/>
      <c r="M1089" s="85"/>
      <c r="N1089" s="38"/>
      <c r="O1089" s="86"/>
      <c r="P1089" s="86"/>
      <c r="Q1089" s="86"/>
      <c r="R1089" s="87"/>
      <c r="S1089" s="88"/>
      <c r="T1089" s="87"/>
      <c r="U1089" s="89"/>
      <c r="V1089" s="87"/>
      <c r="W1089" s="28"/>
    </row>
    <row r="1090" spans="1:23">
      <c r="A1090" s="20"/>
      <c r="B1090" s="21"/>
      <c r="C1090" s="21"/>
      <c r="D1090" s="22"/>
      <c r="E1090" s="22"/>
      <c r="F1090" s="23"/>
      <c r="H1090" s="5"/>
      <c r="I1090" s="4"/>
      <c r="J1090" s="4"/>
      <c r="K1090" s="4"/>
      <c r="L1090" s="32"/>
      <c r="M1090" s="85"/>
      <c r="N1090" s="38"/>
      <c r="O1090" s="86"/>
      <c r="P1090" s="86"/>
      <c r="Q1090" s="86"/>
      <c r="R1090" s="87"/>
      <c r="S1090" s="88"/>
      <c r="T1090" s="87"/>
      <c r="U1090" s="89"/>
      <c r="V1090" s="87"/>
      <c r="W1090" s="28"/>
    </row>
    <row r="1091" spans="1:23">
      <c r="A1091" s="20"/>
      <c r="B1091" s="21"/>
      <c r="C1091" s="21"/>
      <c r="D1091" s="22"/>
      <c r="E1091" s="22"/>
      <c r="F1091" s="23"/>
      <c r="H1091" s="5"/>
      <c r="I1091" s="4"/>
      <c r="J1091" s="4"/>
      <c r="K1091" s="4"/>
      <c r="L1091" s="32"/>
      <c r="M1091" s="85"/>
      <c r="N1091" s="38"/>
      <c r="O1091" s="86"/>
      <c r="P1091" s="86"/>
      <c r="Q1091" s="86"/>
      <c r="R1091" s="87"/>
      <c r="S1091" s="88"/>
      <c r="T1091" s="87"/>
      <c r="U1091" s="89"/>
      <c r="V1091" s="87"/>
      <c r="W1091" s="28"/>
    </row>
    <row r="1092" spans="1:23">
      <c r="A1092" s="20"/>
      <c r="B1092" s="21"/>
      <c r="C1092" s="21"/>
      <c r="D1092" s="22"/>
      <c r="E1092" s="22"/>
      <c r="F1092" s="23"/>
      <c r="H1092" s="5"/>
      <c r="I1092" s="4"/>
      <c r="J1092" s="4"/>
      <c r="K1092" s="4"/>
      <c r="L1092" s="32"/>
      <c r="M1092" s="85"/>
      <c r="N1092" s="38"/>
      <c r="O1092" s="86"/>
      <c r="P1092" s="86"/>
      <c r="Q1092" s="86"/>
      <c r="R1092" s="87"/>
      <c r="S1092" s="88"/>
      <c r="T1092" s="87"/>
      <c r="U1092" s="89"/>
      <c r="V1092" s="87"/>
      <c r="W1092" s="28"/>
    </row>
    <row r="1093" spans="1:23">
      <c r="A1093" s="20"/>
      <c r="B1093" s="21"/>
      <c r="C1093" s="21"/>
      <c r="D1093" s="22"/>
      <c r="E1093" s="22"/>
      <c r="F1093" s="23"/>
      <c r="H1093" s="5"/>
      <c r="I1093" s="4"/>
      <c r="J1093" s="4"/>
      <c r="K1093" s="4"/>
      <c r="L1093" s="32"/>
      <c r="M1093" s="85"/>
      <c r="N1093" s="38"/>
      <c r="O1093" s="86"/>
      <c r="P1093" s="86"/>
      <c r="Q1093" s="86"/>
      <c r="R1093" s="87"/>
      <c r="S1093" s="88"/>
      <c r="T1093" s="87"/>
      <c r="U1093" s="89"/>
      <c r="V1093" s="87"/>
      <c r="W1093" s="28"/>
    </row>
    <row r="1094" spans="1:23">
      <c r="A1094" s="20"/>
      <c r="B1094" s="21"/>
      <c r="C1094" s="21"/>
      <c r="D1094" s="22"/>
      <c r="E1094" s="22"/>
      <c r="F1094" s="23"/>
      <c r="H1094" s="5"/>
      <c r="I1094" s="4"/>
      <c r="J1094" s="4"/>
      <c r="K1094" s="4"/>
      <c r="L1094" s="32"/>
      <c r="M1094" s="85"/>
      <c r="N1094" s="38"/>
      <c r="O1094" s="86"/>
      <c r="P1094" s="86"/>
      <c r="Q1094" s="86"/>
      <c r="R1094" s="87"/>
      <c r="S1094" s="88"/>
      <c r="T1094" s="87"/>
      <c r="U1094" s="89"/>
      <c r="V1094" s="87"/>
      <c r="W1094" s="28"/>
    </row>
    <row r="1095" spans="1:23">
      <c r="A1095" s="20"/>
      <c r="B1095" s="21"/>
      <c r="C1095" s="21"/>
      <c r="D1095" s="22"/>
      <c r="E1095" s="22"/>
      <c r="F1095" s="23"/>
      <c r="H1095" s="5"/>
      <c r="I1095" s="4"/>
      <c r="J1095" s="4"/>
      <c r="K1095" s="4"/>
      <c r="L1095" s="32"/>
      <c r="M1095" s="85"/>
      <c r="N1095" s="38"/>
      <c r="O1095" s="86"/>
      <c r="P1095" s="86"/>
      <c r="Q1095" s="86"/>
      <c r="R1095" s="87"/>
      <c r="S1095" s="88"/>
      <c r="T1095" s="87"/>
      <c r="U1095" s="89"/>
      <c r="V1095" s="87"/>
      <c r="W1095" s="28"/>
    </row>
    <row r="1096" spans="1:23">
      <c r="A1096" s="20"/>
      <c r="B1096" s="21"/>
      <c r="C1096" s="21"/>
      <c r="D1096" s="22"/>
      <c r="E1096" s="22"/>
      <c r="F1096" s="23"/>
      <c r="H1096" s="5"/>
      <c r="I1096" s="4"/>
      <c r="J1096" s="4"/>
      <c r="K1096" s="4"/>
      <c r="L1096" s="32"/>
      <c r="M1096" s="85"/>
      <c r="N1096" s="38"/>
      <c r="O1096" s="86"/>
      <c r="P1096" s="86"/>
      <c r="Q1096" s="86"/>
      <c r="R1096" s="87"/>
      <c r="S1096" s="88"/>
      <c r="T1096" s="87"/>
      <c r="U1096" s="89"/>
      <c r="V1096" s="87"/>
      <c r="W1096" s="28"/>
    </row>
    <row r="1097" spans="1:23">
      <c r="A1097" s="20"/>
      <c r="B1097" s="21"/>
      <c r="C1097" s="21"/>
      <c r="D1097" s="22"/>
      <c r="E1097" s="22"/>
      <c r="F1097" s="23"/>
      <c r="H1097" s="5"/>
      <c r="I1097" s="4"/>
      <c r="J1097" s="4"/>
      <c r="K1097" s="4"/>
      <c r="L1097" s="32"/>
      <c r="M1097" s="85"/>
      <c r="N1097" s="38"/>
      <c r="O1097" s="86"/>
      <c r="P1097" s="86"/>
      <c r="Q1097" s="86"/>
      <c r="R1097" s="87"/>
      <c r="S1097" s="88"/>
      <c r="T1097" s="87"/>
      <c r="U1097" s="89"/>
      <c r="V1097" s="87"/>
      <c r="W1097" s="28"/>
    </row>
    <row r="1098" spans="1:23">
      <c r="A1098" s="20"/>
      <c r="B1098" s="21"/>
      <c r="C1098" s="21"/>
      <c r="D1098" s="22"/>
      <c r="E1098" s="22"/>
      <c r="F1098" s="23"/>
      <c r="H1098" s="5"/>
      <c r="I1098" s="4"/>
      <c r="J1098" s="4"/>
      <c r="K1098" s="4"/>
      <c r="L1098" s="32"/>
      <c r="M1098" s="85"/>
      <c r="N1098" s="38"/>
      <c r="O1098" s="86"/>
      <c r="P1098" s="86"/>
      <c r="Q1098" s="86"/>
      <c r="R1098" s="87"/>
      <c r="S1098" s="88"/>
      <c r="T1098" s="87"/>
      <c r="U1098" s="89"/>
      <c r="V1098" s="87"/>
      <c r="W1098" s="28"/>
    </row>
    <row r="1099" spans="1:23">
      <c r="A1099" s="20"/>
      <c r="B1099" s="21"/>
      <c r="C1099" s="21"/>
      <c r="D1099" s="22"/>
      <c r="E1099" s="22"/>
      <c r="F1099" s="23"/>
      <c r="H1099" s="5"/>
      <c r="I1099" s="4"/>
      <c r="J1099" s="4"/>
      <c r="K1099" s="4"/>
      <c r="L1099" s="32"/>
      <c r="M1099" s="85"/>
      <c r="N1099" s="38"/>
      <c r="O1099" s="86"/>
      <c r="P1099" s="86"/>
      <c r="Q1099" s="86"/>
      <c r="R1099" s="87"/>
      <c r="S1099" s="88"/>
      <c r="T1099" s="87"/>
      <c r="U1099" s="89"/>
      <c r="V1099" s="87"/>
      <c r="W1099" s="28"/>
    </row>
    <row r="1100" spans="1:23">
      <c r="A1100" s="20"/>
      <c r="B1100" s="21"/>
      <c r="C1100" s="21"/>
      <c r="D1100" s="22"/>
      <c r="E1100" s="22"/>
      <c r="F1100" s="23"/>
      <c r="H1100" s="5"/>
      <c r="I1100" s="4"/>
      <c r="J1100" s="4"/>
      <c r="K1100" s="4"/>
      <c r="L1100" s="32"/>
      <c r="M1100" s="85"/>
      <c r="N1100" s="38"/>
      <c r="O1100" s="86"/>
      <c r="P1100" s="86"/>
      <c r="Q1100" s="86"/>
      <c r="R1100" s="87"/>
      <c r="S1100" s="88"/>
      <c r="T1100" s="87"/>
      <c r="U1100" s="89"/>
      <c r="V1100" s="87"/>
      <c r="W1100" s="28"/>
    </row>
    <row r="1101" spans="1:23">
      <c r="A1101" s="20"/>
      <c r="B1101" s="21"/>
      <c r="C1101" s="21"/>
      <c r="D1101" s="22"/>
      <c r="E1101" s="22"/>
      <c r="F1101" s="23"/>
      <c r="H1101" s="5"/>
      <c r="I1101" s="4"/>
      <c r="J1101" s="4"/>
      <c r="K1101" s="4"/>
      <c r="L1101" s="32"/>
      <c r="M1101" s="85"/>
      <c r="N1101" s="38"/>
      <c r="O1101" s="86"/>
      <c r="P1101" s="86"/>
      <c r="Q1101" s="86"/>
      <c r="R1101" s="87"/>
      <c r="S1101" s="88"/>
      <c r="T1101" s="87"/>
      <c r="U1101" s="89"/>
      <c r="V1101" s="87"/>
      <c r="W1101" s="28"/>
    </row>
    <row r="1102" spans="1:23">
      <c r="A1102" s="20"/>
      <c r="B1102" s="21"/>
      <c r="C1102" s="21"/>
      <c r="D1102" s="22"/>
      <c r="E1102" s="22"/>
      <c r="F1102" s="23"/>
      <c r="H1102" s="5"/>
      <c r="I1102" s="4"/>
      <c r="J1102" s="4"/>
      <c r="K1102" s="4"/>
      <c r="L1102" s="32"/>
      <c r="M1102" s="85"/>
      <c r="N1102" s="38"/>
      <c r="O1102" s="86"/>
      <c r="P1102" s="86"/>
      <c r="Q1102" s="86"/>
      <c r="R1102" s="87"/>
      <c r="S1102" s="88"/>
      <c r="T1102" s="87"/>
      <c r="U1102" s="89"/>
      <c r="V1102" s="87"/>
      <c r="W1102" s="28"/>
    </row>
    <row r="1103" spans="1:23">
      <c r="A1103" s="20"/>
      <c r="B1103" s="21"/>
      <c r="C1103" s="21"/>
      <c r="D1103" s="22"/>
      <c r="E1103" s="22"/>
      <c r="F1103" s="23"/>
      <c r="H1103" s="5"/>
      <c r="I1103" s="4"/>
      <c r="J1103" s="4"/>
      <c r="K1103" s="4"/>
      <c r="L1103" s="32"/>
      <c r="M1103" s="85"/>
      <c r="N1103" s="38"/>
      <c r="O1103" s="86"/>
      <c r="P1103" s="86"/>
      <c r="Q1103" s="86"/>
      <c r="R1103" s="87"/>
      <c r="S1103" s="88"/>
      <c r="T1103" s="87"/>
      <c r="U1103" s="89"/>
      <c r="V1103" s="87"/>
      <c r="W1103" s="28"/>
    </row>
    <row r="1104" spans="1:23">
      <c r="A1104" s="20"/>
      <c r="B1104" s="21"/>
      <c r="C1104" s="21"/>
      <c r="D1104" s="22"/>
      <c r="E1104" s="22"/>
      <c r="F1104" s="23"/>
      <c r="H1104" s="5"/>
      <c r="I1104" s="4"/>
      <c r="J1104" s="4"/>
      <c r="K1104" s="4"/>
      <c r="L1104" s="32"/>
      <c r="M1104" s="85"/>
      <c r="N1104" s="38"/>
      <c r="O1104" s="86"/>
      <c r="P1104" s="86"/>
      <c r="Q1104" s="86"/>
      <c r="R1104" s="87"/>
      <c r="S1104" s="88"/>
      <c r="T1104" s="87"/>
      <c r="U1104" s="89"/>
      <c r="V1104" s="87"/>
      <c r="W1104" s="28"/>
    </row>
    <row r="1105" spans="1:23">
      <c r="A1105" s="20"/>
      <c r="B1105" s="21"/>
      <c r="C1105" s="21"/>
      <c r="D1105" s="22"/>
      <c r="E1105" s="22"/>
      <c r="F1105" s="23"/>
      <c r="H1105" s="5"/>
      <c r="I1105" s="4"/>
      <c r="J1105" s="4"/>
      <c r="K1105" s="4"/>
      <c r="L1105" s="32"/>
      <c r="M1105" s="85"/>
      <c r="N1105" s="38"/>
      <c r="O1105" s="86"/>
      <c r="P1105" s="86"/>
      <c r="Q1105" s="86"/>
      <c r="R1105" s="87"/>
      <c r="S1105" s="88"/>
      <c r="T1105" s="87"/>
      <c r="U1105" s="89"/>
      <c r="V1105" s="87"/>
      <c r="W1105" s="28"/>
    </row>
    <row r="1106" spans="1:23">
      <c r="A1106" s="20"/>
      <c r="B1106" s="21"/>
      <c r="C1106" s="21"/>
      <c r="D1106" s="22"/>
      <c r="E1106" s="22"/>
      <c r="F1106" s="23"/>
      <c r="H1106" s="5"/>
      <c r="I1106" s="4"/>
      <c r="J1106" s="4"/>
      <c r="K1106" s="4"/>
      <c r="L1106" s="32"/>
      <c r="M1106" s="85"/>
      <c r="N1106" s="38"/>
      <c r="O1106" s="86"/>
      <c r="P1106" s="86"/>
      <c r="Q1106" s="86"/>
      <c r="R1106" s="87"/>
      <c r="S1106" s="88"/>
      <c r="T1106" s="87"/>
      <c r="U1106" s="89"/>
      <c r="V1106" s="87"/>
      <c r="W1106" s="28"/>
    </row>
    <row r="1107" spans="1:23">
      <c r="A1107" s="20"/>
      <c r="B1107" s="21"/>
      <c r="C1107" s="21"/>
      <c r="D1107" s="22"/>
      <c r="E1107" s="22"/>
      <c r="F1107" s="23"/>
      <c r="H1107" s="5"/>
      <c r="I1107" s="4"/>
      <c r="J1107" s="4"/>
      <c r="K1107" s="4"/>
      <c r="L1107" s="32"/>
      <c r="M1107" s="85"/>
      <c r="N1107" s="38"/>
      <c r="O1107" s="86"/>
      <c r="P1107" s="86"/>
      <c r="Q1107" s="86"/>
      <c r="R1107" s="87"/>
      <c r="S1107" s="88"/>
      <c r="T1107" s="87"/>
      <c r="U1107" s="89"/>
      <c r="V1107" s="87"/>
      <c r="W1107" s="28"/>
    </row>
    <row r="1108" spans="1:23">
      <c r="A1108" s="20"/>
      <c r="B1108" s="21"/>
      <c r="C1108" s="21"/>
      <c r="D1108" s="22"/>
      <c r="E1108" s="22"/>
      <c r="F1108" s="23"/>
      <c r="H1108" s="5"/>
      <c r="I1108" s="4"/>
      <c r="J1108" s="4"/>
      <c r="K1108" s="4"/>
      <c r="L1108" s="32"/>
      <c r="M1108" s="85"/>
      <c r="N1108" s="38"/>
      <c r="O1108" s="86"/>
      <c r="P1108" s="86"/>
      <c r="Q1108" s="86"/>
      <c r="R1108" s="87"/>
      <c r="S1108" s="88"/>
      <c r="T1108" s="87"/>
      <c r="U1108" s="89"/>
      <c r="V1108" s="87"/>
      <c r="W1108" s="28"/>
    </row>
    <row r="1109" spans="1:23">
      <c r="A1109" s="20"/>
      <c r="B1109" s="21"/>
      <c r="C1109" s="21"/>
      <c r="D1109" s="22"/>
      <c r="E1109" s="22"/>
      <c r="F1109" s="23"/>
      <c r="H1109" s="5"/>
      <c r="I1109" s="4"/>
      <c r="J1109" s="4"/>
      <c r="K1109" s="4"/>
      <c r="L1109" s="32"/>
      <c r="M1109" s="85"/>
      <c r="N1109" s="38"/>
      <c r="O1109" s="86"/>
      <c r="P1109" s="86"/>
      <c r="Q1109" s="86"/>
      <c r="R1109" s="87"/>
      <c r="S1109" s="88"/>
      <c r="T1109" s="87"/>
      <c r="U1109" s="89"/>
      <c r="V1109" s="87"/>
      <c r="W1109" s="28"/>
    </row>
    <row r="1110" spans="1:23">
      <c r="A1110" s="20"/>
      <c r="B1110" s="21"/>
      <c r="C1110" s="21"/>
      <c r="D1110" s="22"/>
      <c r="E1110" s="22"/>
      <c r="F1110" s="23"/>
      <c r="H1110" s="5"/>
      <c r="I1110" s="4"/>
      <c r="J1110" s="4"/>
      <c r="K1110" s="4"/>
      <c r="L1110" s="32"/>
      <c r="M1110" s="85"/>
      <c r="N1110" s="38"/>
      <c r="O1110" s="86"/>
      <c r="P1110" s="86"/>
      <c r="Q1110" s="86"/>
      <c r="R1110" s="87"/>
      <c r="S1110" s="88"/>
      <c r="T1110" s="87"/>
      <c r="U1110" s="89"/>
      <c r="V1110" s="87"/>
      <c r="W1110" s="28"/>
    </row>
    <row r="1111" spans="1:23">
      <c r="A1111" s="20"/>
      <c r="B1111" s="21"/>
      <c r="C1111" s="21"/>
      <c r="D1111" s="22"/>
      <c r="E1111" s="22"/>
      <c r="F1111" s="23"/>
      <c r="H1111" s="5"/>
      <c r="I1111" s="4"/>
      <c r="J1111" s="4"/>
      <c r="K1111" s="4"/>
      <c r="L1111" s="32"/>
      <c r="M1111" s="85"/>
      <c r="N1111" s="38"/>
      <c r="O1111" s="86"/>
      <c r="P1111" s="86"/>
      <c r="Q1111" s="86"/>
      <c r="R1111" s="87"/>
      <c r="S1111" s="88"/>
      <c r="T1111" s="87"/>
      <c r="U1111" s="89"/>
      <c r="V1111" s="87"/>
      <c r="W1111" s="28"/>
    </row>
    <row r="1112" spans="1:23">
      <c r="A1112" s="20"/>
      <c r="B1112" s="21"/>
      <c r="C1112" s="21"/>
      <c r="D1112" s="22"/>
      <c r="E1112" s="22"/>
      <c r="F1112" s="23"/>
      <c r="H1112" s="5"/>
      <c r="I1112" s="4"/>
      <c r="J1112" s="4"/>
      <c r="K1112" s="4"/>
      <c r="L1112" s="32"/>
      <c r="M1112" s="85"/>
      <c r="N1112" s="38"/>
      <c r="O1112" s="86"/>
      <c r="P1112" s="86"/>
      <c r="Q1112" s="86"/>
      <c r="R1112" s="87"/>
      <c r="S1112" s="88"/>
      <c r="T1112" s="87"/>
      <c r="U1112" s="89"/>
      <c r="V1112" s="87"/>
      <c r="W1112" s="28"/>
    </row>
    <row r="1113" spans="1:23">
      <c r="A1113" s="20"/>
      <c r="B1113" s="21"/>
      <c r="C1113" s="21"/>
      <c r="D1113" s="22"/>
      <c r="E1113" s="22"/>
      <c r="F1113" s="23"/>
      <c r="H1113" s="5"/>
      <c r="I1113" s="4"/>
      <c r="J1113" s="4"/>
      <c r="K1113" s="4"/>
      <c r="L1113" s="32"/>
      <c r="M1113" s="85"/>
      <c r="N1113" s="38"/>
      <c r="O1113" s="86"/>
      <c r="P1113" s="86"/>
      <c r="Q1113" s="86"/>
      <c r="R1113" s="87"/>
      <c r="S1113" s="88"/>
      <c r="T1113" s="87"/>
      <c r="U1113" s="89"/>
      <c r="V1113" s="87"/>
      <c r="W1113" s="28"/>
    </row>
    <row r="1114" spans="1:23">
      <c r="A1114" s="20"/>
      <c r="B1114" s="21"/>
      <c r="C1114" s="21"/>
      <c r="D1114" s="22"/>
      <c r="E1114" s="22"/>
      <c r="F1114" s="23"/>
      <c r="H1114" s="5"/>
      <c r="I1114" s="4"/>
      <c r="J1114" s="4"/>
      <c r="K1114" s="4"/>
      <c r="L1114" s="32"/>
      <c r="M1114" s="85"/>
      <c r="N1114" s="38"/>
      <c r="O1114" s="86"/>
      <c r="P1114" s="86"/>
      <c r="Q1114" s="86"/>
      <c r="R1114" s="87"/>
      <c r="S1114" s="88"/>
      <c r="T1114" s="87"/>
      <c r="U1114" s="89"/>
      <c r="V1114" s="87"/>
      <c r="W1114" s="28"/>
    </row>
    <row r="1115" spans="1:23">
      <c r="A1115" s="20"/>
      <c r="B1115" s="21"/>
      <c r="C1115" s="21"/>
      <c r="D1115" s="22"/>
      <c r="E1115" s="22"/>
      <c r="F1115" s="23"/>
      <c r="H1115" s="5"/>
      <c r="I1115" s="4"/>
      <c r="J1115" s="4"/>
      <c r="K1115" s="4"/>
      <c r="L1115" s="32"/>
      <c r="M1115" s="85"/>
      <c r="N1115" s="38"/>
      <c r="O1115" s="86"/>
      <c r="P1115" s="86"/>
      <c r="Q1115" s="86"/>
      <c r="R1115" s="87"/>
      <c r="S1115" s="88"/>
      <c r="T1115" s="87"/>
      <c r="U1115" s="89"/>
      <c r="V1115" s="87"/>
      <c r="W1115" s="28"/>
    </row>
    <row r="1116" spans="1:23">
      <c r="A1116" s="20"/>
      <c r="B1116" s="21"/>
      <c r="C1116" s="21"/>
      <c r="D1116" s="22"/>
      <c r="E1116" s="22"/>
      <c r="F1116" s="23"/>
      <c r="H1116" s="5"/>
      <c r="I1116" s="4"/>
      <c r="J1116" s="4"/>
      <c r="K1116" s="4"/>
      <c r="L1116" s="32"/>
      <c r="M1116" s="85"/>
      <c r="N1116" s="38"/>
      <c r="O1116" s="86"/>
      <c r="P1116" s="86"/>
      <c r="Q1116" s="86"/>
      <c r="R1116" s="87"/>
      <c r="S1116" s="88"/>
      <c r="T1116" s="87"/>
      <c r="U1116" s="89"/>
      <c r="V1116" s="87"/>
      <c r="W1116" s="28"/>
    </row>
    <row r="1117" spans="1:23">
      <c r="A1117" s="20"/>
      <c r="B1117" s="21"/>
      <c r="C1117" s="21"/>
      <c r="D1117" s="22"/>
      <c r="E1117" s="22"/>
      <c r="F1117" s="23"/>
      <c r="H1117" s="5"/>
      <c r="I1117" s="4"/>
      <c r="J1117" s="4"/>
      <c r="K1117" s="4"/>
      <c r="L1117" s="32"/>
      <c r="M1117" s="85"/>
      <c r="N1117" s="38"/>
      <c r="O1117" s="86"/>
      <c r="P1117" s="86"/>
      <c r="Q1117" s="86"/>
      <c r="R1117" s="87"/>
      <c r="S1117" s="88"/>
      <c r="T1117" s="87"/>
      <c r="U1117" s="89"/>
      <c r="V1117" s="87"/>
      <c r="W1117" s="28"/>
    </row>
    <row r="1118" spans="1:23">
      <c r="A1118" s="20"/>
      <c r="B1118" s="21"/>
      <c r="C1118" s="21"/>
      <c r="D1118" s="22"/>
      <c r="E1118" s="22"/>
      <c r="F1118" s="23"/>
      <c r="H1118" s="5"/>
      <c r="I1118" s="4"/>
      <c r="J1118" s="4"/>
      <c r="K1118" s="4"/>
      <c r="L1118" s="32"/>
      <c r="M1118" s="85"/>
      <c r="N1118" s="38"/>
      <c r="O1118" s="86"/>
      <c r="P1118" s="86"/>
      <c r="Q1118" s="86"/>
      <c r="R1118" s="87"/>
      <c r="S1118" s="88"/>
      <c r="T1118" s="87"/>
      <c r="U1118" s="89"/>
      <c r="V1118" s="87"/>
      <c r="W1118" s="28"/>
    </row>
    <row r="1119" spans="1:23">
      <c r="A1119" s="20"/>
      <c r="B1119" s="21"/>
      <c r="C1119" s="21"/>
      <c r="D1119" s="22"/>
      <c r="E1119" s="22"/>
      <c r="F1119" s="23"/>
      <c r="H1119" s="5"/>
      <c r="I1119" s="4"/>
      <c r="J1119" s="4"/>
      <c r="K1119" s="4"/>
      <c r="L1119" s="32"/>
      <c r="M1119" s="85"/>
      <c r="N1119" s="38"/>
      <c r="O1119" s="86"/>
      <c r="P1119" s="86"/>
      <c r="Q1119" s="86"/>
      <c r="R1119" s="87"/>
      <c r="S1119" s="88"/>
      <c r="T1119" s="87"/>
      <c r="U1119" s="89"/>
      <c r="V1119" s="87"/>
      <c r="W1119" s="28"/>
    </row>
    <row r="1120" spans="1:23">
      <c r="A1120" s="20"/>
      <c r="B1120" s="21"/>
      <c r="C1120" s="21"/>
      <c r="D1120" s="22"/>
      <c r="E1120" s="22"/>
      <c r="F1120" s="23"/>
      <c r="H1120" s="5"/>
      <c r="I1120" s="4"/>
      <c r="J1120" s="4"/>
      <c r="K1120" s="4"/>
      <c r="L1120" s="32"/>
      <c r="M1120" s="85"/>
      <c r="N1120" s="38"/>
      <c r="O1120" s="86"/>
      <c r="P1120" s="86"/>
      <c r="Q1120" s="86"/>
      <c r="R1120" s="87"/>
      <c r="S1120" s="88"/>
      <c r="T1120" s="87"/>
      <c r="U1120" s="89"/>
      <c r="V1120" s="87"/>
      <c r="W1120" s="28"/>
    </row>
    <row r="1121" spans="1:23">
      <c r="A1121" s="20"/>
      <c r="B1121" s="21"/>
      <c r="C1121" s="21"/>
      <c r="D1121" s="22"/>
      <c r="E1121" s="22"/>
      <c r="F1121" s="23"/>
      <c r="H1121" s="5"/>
      <c r="I1121" s="4"/>
      <c r="J1121" s="4"/>
      <c r="K1121" s="4"/>
      <c r="L1121" s="32"/>
      <c r="M1121" s="85"/>
      <c r="N1121" s="38"/>
      <c r="O1121" s="86"/>
      <c r="P1121" s="86"/>
      <c r="Q1121" s="86"/>
      <c r="R1121" s="87"/>
      <c r="S1121" s="88"/>
      <c r="T1121" s="87"/>
      <c r="U1121" s="89"/>
      <c r="V1121" s="87"/>
      <c r="W1121" s="28"/>
    </row>
    <row r="1122" spans="1:23">
      <c r="A1122" s="20"/>
      <c r="B1122" s="21"/>
      <c r="C1122" s="21"/>
      <c r="D1122" s="22"/>
      <c r="E1122" s="22"/>
      <c r="F1122" s="23"/>
      <c r="H1122" s="5"/>
      <c r="I1122" s="4"/>
      <c r="J1122" s="4"/>
      <c r="K1122" s="4"/>
      <c r="L1122" s="32"/>
      <c r="M1122" s="85"/>
      <c r="N1122" s="38"/>
      <c r="O1122" s="86"/>
      <c r="P1122" s="86"/>
      <c r="Q1122" s="86"/>
      <c r="R1122" s="87"/>
      <c r="S1122" s="88"/>
      <c r="T1122" s="87"/>
      <c r="U1122" s="89"/>
      <c r="V1122" s="87"/>
      <c r="W1122" s="28"/>
    </row>
    <row r="1123" spans="1:23">
      <c r="A1123" s="20"/>
      <c r="B1123" s="21"/>
      <c r="C1123" s="21"/>
      <c r="D1123" s="22"/>
      <c r="E1123" s="22"/>
      <c r="F1123" s="23"/>
      <c r="H1123" s="5"/>
      <c r="I1123" s="4"/>
      <c r="J1123" s="4"/>
      <c r="K1123" s="4"/>
      <c r="L1123" s="32"/>
      <c r="M1123" s="85"/>
      <c r="N1123" s="38"/>
      <c r="O1123" s="86"/>
      <c r="P1123" s="86"/>
      <c r="Q1123" s="86"/>
      <c r="R1123" s="87"/>
      <c r="S1123" s="88"/>
      <c r="T1123" s="87"/>
      <c r="U1123" s="89"/>
      <c r="V1123" s="87"/>
      <c r="W1123" s="28"/>
    </row>
    <row r="1124" spans="1:23">
      <c r="A1124" s="20"/>
      <c r="B1124" s="21"/>
      <c r="C1124" s="21"/>
      <c r="D1124" s="22"/>
      <c r="E1124" s="22"/>
      <c r="F1124" s="23"/>
      <c r="H1124" s="5"/>
      <c r="I1124" s="4"/>
      <c r="J1124" s="4"/>
      <c r="K1124" s="4"/>
      <c r="L1124" s="32"/>
      <c r="M1124" s="85"/>
      <c r="N1124" s="38"/>
      <c r="O1124" s="86"/>
      <c r="P1124" s="86"/>
      <c r="Q1124" s="86"/>
      <c r="R1124" s="87"/>
      <c r="S1124" s="88"/>
      <c r="T1124" s="87"/>
      <c r="U1124" s="89"/>
      <c r="V1124" s="87"/>
      <c r="W1124" s="28"/>
    </row>
    <row r="1125" spans="1:23">
      <c r="A1125" s="20"/>
      <c r="B1125" s="21"/>
      <c r="C1125" s="21"/>
      <c r="D1125" s="22"/>
      <c r="E1125" s="22"/>
      <c r="F1125" s="23"/>
      <c r="H1125" s="5"/>
      <c r="I1125" s="4"/>
      <c r="J1125" s="4"/>
      <c r="K1125" s="4"/>
      <c r="L1125" s="32"/>
      <c r="M1125" s="85"/>
      <c r="N1125" s="38"/>
      <c r="O1125" s="86"/>
      <c r="P1125" s="86"/>
      <c r="Q1125" s="86"/>
      <c r="R1125" s="87"/>
      <c r="S1125" s="88"/>
      <c r="T1125" s="87"/>
      <c r="U1125" s="89"/>
      <c r="V1125" s="87"/>
      <c r="W1125" s="28"/>
    </row>
    <row r="1126" spans="1:23">
      <c r="A1126" s="20"/>
      <c r="B1126" s="21"/>
      <c r="C1126" s="21"/>
      <c r="D1126" s="22"/>
      <c r="E1126" s="22"/>
      <c r="F1126" s="23"/>
      <c r="H1126" s="5"/>
      <c r="I1126" s="4"/>
      <c r="J1126" s="4"/>
      <c r="K1126" s="4"/>
      <c r="L1126" s="32"/>
      <c r="M1126" s="85"/>
      <c r="N1126" s="38"/>
      <c r="O1126" s="86"/>
      <c r="P1126" s="86"/>
      <c r="Q1126" s="86"/>
      <c r="R1126" s="87"/>
      <c r="S1126" s="88"/>
      <c r="T1126" s="87"/>
      <c r="U1126" s="89"/>
      <c r="V1126" s="87"/>
      <c r="W1126" s="28"/>
    </row>
    <row r="1127" spans="1:23">
      <c r="A1127" s="20"/>
      <c r="B1127" s="21"/>
      <c r="C1127" s="21"/>
      <c r="D1127" s="22"/>
      <c r="E1127" s="22"/>
      <c r="F1127" s="23"/>
      <c r="H1127" s="5"/>
      <c r="I1127" s="4"/>
      <c r="J1127" s="4"/>
      <c r="K1127" s="4"/>
      <c r="L1127" s="32"/>
      <c r="M1127" s="85"/>
      <c r="N1127" s="38"/>
      <c r="O1127" s="86"/>
      <c r="P1127" s="86"/>
      <c r="Q1127" s="86"/>
      <c r="R1127" s="87"/>
      <c r="S1127" s="88"/>
      <c r="T1127" s="87"/>
      <c r="U1127" s="89"/>
      <c r="V1127" s="87"/>
      <c r="W1127" s="28"/>
    </row>
    <row r="1128" spans="1:23">
      <c r="A1128" s="20"/>
      <c r="B1128" s="21"/>
      <c r="C1128" s="21"/>
      <c r="D1128" s="22"/>
      <c r="E1128" s="22"/>
      <c r="F1128" s="23"/>
      <c r="H1128" s="5"/>
      <c r="I1128" s="4"/>
      <c r="J1128" s="4"/>
      <c r="K1128" s="4"/>
      <c r="L1128" s="32"/>
      <c r="M1128" s="85"/>
      <c r="N1128" s="38"/>
      <c r="O1128" s="86"/>
      <c r="P1128" s="86"/>
      <c r="Q1128" s="86"/>
      <c r="R1128" s="87"/>
      <c r="S1128" s="88"/>
      <c r="T1128" s="87"/>
      <c r="U1128" s="89"/>
      <c r="V1128" s="87"/>
      <c r="W1128" s="28"/>
    </row>
    <row r="1129" spans="1:23">
      <c r="A1129" s="15"/>
      <c r="B1129" s="16"/>
      <c r="C1129" s="15"/>
      <c r="D1129" s="18"/>
      <c r="E1129" s="18"/>
      <c r="F1129" s="19"/>
      <c r="H1129" s="5"/>
      <c r="I1129" s="4"/>
      <c r="J1129" s="4"/>
      <c r="K1129" s="4"/>
      <c r="L1129" s="32"/>
      <c r="M1129" s="85"/>
      <c r="N1129" s="38"/>
      <c r="O1129" s="86"/>
      <c r="P1129" s="86"/>
      <c r="Q1129" s="86"/>
      <c r="R1129" s="87"/>
      <c r="S1129" s="88"/>
      <c r="T1129" s="87"/>
      <c r="U1129" s="89"/>
      <c r="V1129" s="87"/>
      <c r="W1129" s="28"/>
    </row>
    <row r="1130" spans="1:23">
      <c r="A1130" s="15"/>
      <c r="B1130" s="15"/>
      <c r="C1130" s="15"/>
      <c r="D1130" s="18"/>
      <c r="E1130" s="18"/>
      <c r="F1130" s="19"/>
      <c r="H1130" s="5"/>
      <c r="I1130" s="4"/>
      <c r="J1130" s="4"/>
      <c r="K1130" s="4"/>
      <c r="L1130" s="32"/>
      <c r="M1130" s="85"/>
      <c r="N1130" s="38"/>
      <c r="O1130" s="86"/>
      <c r="P1130" s="86"/>
      <c r="Q1130" s="86"/>
      <c r="R1130" s="87"/>
      <c r="S1130" s="88"/>
      <c r="T1130" s="87"/>
      <c r="U1130" s="89"/>
      <c r="V1130" s="87"/>
      <c r="W1130" s="28"/>
    </row>
    <row r="1131" spans="1:23">
      <c r="A1131" s="20"/>
      <c r="B1131" s="21"/>
      <c r="C1131" s="21"/>
      <c r="D1131" s="22"/>
      <c r="E1131" s="22"/>
      <c r="F1131" s="23"/>
      <c r="H1131" s="5"/>
      <c r="I1131" s="4"/>
      <c r="J1131" s="4"/>
      <c r="K1131" s="4"/>
      <c r="L1131" s="32"/>
      <c r="M1131" s="85"/>
      <c r="N1131" s="38"/>
      <c r="O1131" s="86"/>
      <c r="P1131" s="86"/>
      <c r="Q1131" s="86"/>
      <c r="R1131" s="87"/>
      <c r="S1131" s="88"/>
      <c r="T1131" s="87"/>
      <c r="U1131" s="89"/>
      <c r="V1131" s="87"/>
      <c r="W1131" s="28"/>
    </row>
    <row r="1132" spans="1:23">
      <c r="A1132" s="20"/>
      <c r="B1132" s="21"/>
      <c r="C1132" s="21"/>
      <c r="D1132" s="22"/>
      <c r="E1132" s="22"/>
      <c r="F1132" s="23"/>
      <c r="H1132" s="5"/>
      <c r="I1132" s="4"/>
      <c r="J1132" s="4"/>
      <c r="K1132" s="4"/>
      <c r="L1132" s="32"/>
      <c r="M1132" s="85"/>
      <c r="N1132" s="38"/>
      <c r="O1132" s="86"/>
      <c r="P1132" s="86"/>
      <c r="Q1132" s="86"/>
      <c r="R1132" s="87"/>
      <c r="S1132" s="88"/>
      <c r="T1132" s="87"/>
      <c r="U1132" s="89"/>
      <c r="V1132" s="87"/>
      <c r="W1132" s="28"/>
    </row>
    <row r="1133" spans="1:23">
      <c r="A1133" s="20"/>
      <c r="B1133" s="21"/>
      <c r="C1133" s="21"/>
      <c r="D1133" s="22"/>
      <c r="E1133" s="22"/>
      <c r="F1133" s="23"/>
      <c r="H1133" s="5"/>
      <c r="I1133" s="4"/>
      <c r="J1133" s="4"/>
      <c r="K1133" s="4"/>
      <c r="L1133" s="32"/>
      <c r="M1133" s="85"/>
      <c r="N1133" s="38"/>
      <c r="O1133" s="86"/>
      <c r="P1133" s="86"/>
      <c r="Q1133" s="86"/>
      <c r="R1133" s="87"/>
      <c r="S1133" s="88"/>
      <c r="T1133" s="87"/>
      <c r="U1133" s="89"/>
      <c r="V1133" s="87"/>
      <c r="W1133" s="28"/>
    </row>
    <row r="1134" spans="1:23">
      <c r="A1134" s="20"/>
      <c r="B1134" s="21"/>
      <c r="C1134" s="21"/>
      <c r="D1134" s="22"/>
      <c r="E1134" s="22"/>
      <c r="F1134" s="23"/>
      <c r="H1134" s="5"/>
      <c r="I1134" s="4"/>
      <c r="J1134" s="4"/>
      <c r="K1134" s="4"/>
      <c r="L1134" s="32"/>
      <c r="M1134" s="85"/>
      <c r="N1134" s="38"/>
      <c r="O1134" s="86"/>
      <c r="P1134" s="86"/>
      <c r="Q1134" s="86"/>
      <c r="R1134" s="87"/>
      <c r="S1134" s="88"/>
      <c r="T1134" s="87"/>
      <c r="U1134" s="89"/>
      <c r="V1134" s="87"/>
      <c r="W1134" s="28"/>
    </row>
    <row r="1135" spans="1:23">
      <c r="A1135" s="20"/>
      <c r="B1135" s="21"/>
      <c r="C1135" s="21"/>
      <c r="D1135" s="22"/>
      <c r="E1135" s="22"/>
      <c r="F1135" s="23"/>
      <c r="H1135" s="5"/>
      <c r="I1135" s="4"/>
      <c r="J1135" s="4"/>
      <c r="K1135" s="4"/>
      <c r="L1135" s="32"/>
      <c r="M1135" s="85"/>
      <c r="N1135" s="38"/>
      <c r="O1135" s="86"/>
      <c r="P1135" s="86"/>
      <c r="Q1135" s="86"/>
      <c r="R1135" s="87"/>
      <c r="S1135" s="88"/>
      <c r="T1135" s="87"/>
      <c r="U1135" s="89"/>
      <c r="V1135" s="87"/>
      <c r="W1135" s="28"/>
    </row>
    <row r="1136" spans="1:23">
      <c r="A1136" s="20"/>
      <c r="B1136" s="21"/>
      <c r="C1136" s="21"/>
      <c r="D1136" s="22"/>
      <c r="E1136" s="22"/>
      <c r="F1136" s="23"/>
      <c r="H1136" s="5"/>
      <c r="I1136" s="4"/>
      <c r="J1136" s="4"/>
      <c r="K1136" s="4"/>
      <c r="L1136" s="32"/>
      <c r="M1136" s="85"/>
      <c r="N1136" s="38"/>
      <c r="O1136" s="86"/>
      <c r="P1136" s="86"/>
      <c r="Q1136" s="86"/>
      <c r="R1136" s="87"/>
      <c r="S1136" s="88"/>
      <c r="T1136" s="87"/>
      <c r="U1136" s="89"/>
      <c r="V1136" s="87"/>
      <c r="W1136" s="28"/>
    </row>
    <row r="1137" spans="1:23">
      <c r="A1137" s="20"/>
      <c r="B1137" s="21"/>
      <c r="C1137" s="21"/>
      <c r="D1137" s="22"/>
      <c r="E1137" s="22"/>
      <c r="F1137" s="23"/>
      <c r="H1137" s="5"/>
      <c r="I1137" s="4"/>
      <c r="J1137" s="4"/>
      <c r="K1137" s="4"/>
      <c r="L1137" s="32"/>
      <c r="M1137" s="85"/>
      <c r="N1137" s="38"/>
      <c r="O1137" s="86"/>
      <c r="P1137" s="86"/>
      <c r="Q1137" s="86"/>
      <c r="R1137" s="87"/>
      <c r="S1137" s="88"/>
      <c r="T1137" s="87"/>
      <c r="U1137" s="89"/>
      <c r="V1137" s="87"/>
      <c r="W1137" s="28"/>
    </row>
    <row r="1138" spans="1:23">
      <c r="A1138" s="20"/>
      <c r="B1138" s="21"/>
      <c r="C1138" s="21"/>
      <c r="D1138" s="22"/>
      <c r="E1138" s="22"/>
      <c r="F1138" s="23"/>
      <c r="H1138" s="5"/>
      <c r="I1138" s="4"/>
      <c r="J1138" s="4"/>
      <c r="K1138" s="4"/>
      <c r="L1138" s="32"/>
      <c r="M1138" s="85"/>
      <c r="N1138" s="38"/>
      <c r="O1138" s="86"/>
      <c r="P1138" s="86"/>
      <c r="Q1138" s="86"/>
      <c r="R1138" s="87"/>
      <c r="S1138" s="88"/>
      <c r="T1138" s="87"/>
      <c r="U1138" s="89"/>
      <c r="V1138" s="87"/>
      <c r="W1138" s="28"/>
    </row>
    <row r="1139" spans="1:23">
      <c r="A1139" s="20"/>
      <c r="B1139" s="21"/>
      <c r="C1139" s="21"/>
      <c r="D1139" s="22"/>
      <c r="E1139" s="22"/>
      <c r="F1139" s="23"/>
      <c r="H1139" s="5"/>
      <c r="I1139" s="4"/>
      <c r="J1139" s="4"/>
      <c r="K1139" s="4"/>
      <c r="L1139" s="32"/>
      <c r="M1139" s="85"/>
      <c r="N1139" s="38"/>
      <c r="O1139" s="86"/>
      <c r="P1139" s="86"/>
      <c r="Q1139" s="86"/>
      <c r="R1139" s="87"/>
      <c r="S1139" s="88"/>
      <c r="T1139" s="87"/>
      <c r="U1139" s="89"/>
      <c r="V1139" s="87"/>
      <c r="W1139" s="28"/>
    </row>
    <row r="1140" spans="1:23">
      <c r="A1140" s="20"/>
      <c r="B1140" s="21"/>
      <c r="C1140" s="21"/>
      <c r="D1140" s="22"/>
      <c r="E1140" s="22"/>
      <c r="F1140" s="23"/>
      <c r="H1140" s="5"/>
      <c r="I1140" s="4"/>
      <c r="J1140" s="4"/>
      <c r="K1140" s="4"/>
      <c r="L1140" s="32"/>
      <c r="M1140" s="85"/>
      <c r="N1140" s="38"/>
      <c r="O1140" s="86"/>
      <c r="P1140" s="86"/>
      <c r="Q1140" s="86"/>
      <c r="R1140" s="87"/>
      <c r="S1140" s="88"/>
      <c r="T1140" s="87"/>
      <c r="U1140" s="89"/>
      <c r="V1140" s="87"/>
      <c r="W1140" s="28"/>
    </row>
    <row r="1141" spans="1:23">
      <c r="A1141" s="20"/>
      <c r="B1141" s="21"/>
      <c r="C1141" s="21"/>
      <c r="D1141" s="22"/>
      <c r="E1141" s="22"/>
      <c r="F1141" s="23"/>
      <c r="H1141" s="5"/>
      <c r="I1141" s="4"/>
      <c r="J1141" s="4"/>
      <c r="K1141" s="4"/>
      <c r="L1141" s="32"/>
      <c r="M1141" s="85"/>
      <c r="N1141" s="38"/>
      <c r="O1141" s="86"/>
      <c r="P1141" s="86"/>
      <c r="Q1141" s="86"/>
      <c r="R1141" s="87"/>
      <c r="S1141" s="88"/>
      <c r="T1141" s="87"/>
      <c r="U1141" s="89"/>
      <c r="V1141" s="87"/>
      <c r="W1141" s="28"/>
    </row>
    <row r="1142" spans="1:23">
      <c r="A1142" s="20"/>
      <c r="B1142" s="21"/>
      <c r="C1142" s="21"/>
      <c r="D1142" s="22"/>
      <c r="E1142" s="22"/>
      <c r="F1142" s="23"/>
      <c r="H1142" s="5"/>
      <c r="I1142" s="4"/>
      <c r="J1142" s="4"/>
      <c r="K1142" s="4"/>
      <c r="L1142" s="32"/>
      <c r="M1142" s="85"/>
      <c r="N1142" s="38"/>
      <c r="O1142" s="86"/>
      <c r="P1142" s="86"/>
      <c r="Q1142" s="86"/>
      <c r="R1142" s="87"/>
      <c r="S1142" s="88"/>
      <c r="T1142" s="87"/>
      <c r="U1142" s="89"/>
      <c r="V1142" s="87"/>
      <c r="W1142" s="28"/>
    </row>
    <row r="1143" spans="1:23">
      <c r="A1143" s="20"/>
      <c r="B1143" s="21"/>
      <c r="C1143" s="21"/>
      <c r="D1143" s="22"/>
      <c r="E1143" s="22"/>
      <c r="F1143" s="23"/>
      <c r="H1143" s="5"/>
      <c r="I1143" s="4"/>
      <c r="J1143" s="4"/>
      <c r="K1143" s="4"/>
      <c r="L1143" s="32"/>
      <c r="M1143" s="85"/>
      <c r="N1143" s="38"/>
      <c r="O1143" s="86"/>
      <c r="P1143" s="86"/>
      <c r="Q1143" s="86"/>
      <c r="R1143" s="87"/>
      <c r="S1143" s="88"/>
      <c r="T1143" s="87"/>
      <c r="U1143" s="89"/>
      <c r="V1143" s="87"/>
      <c r="W1143" s="28"/>
    </row>
    <row r="1144" spans="1:23">
      <c r="A1144" s="15"/>
      <c r="B1144" s="16"/>
      <c r="C1144" s="15"/>
      <c r="D1144" s="18"/>
      <c r="E1144" s="18"/>
      <c r="F1144" s="19"/>
      <c r="H1144" s="5"/>
      <c r="I1144" s="4"/>
      <c r="J1144" s="4"/>
      <c r="K1144" s="4"/>
      <c r="L1144" s="32"/>
      <c r="M1144" s="85"/>
      <c r="N1144" s="38"/>
      <c r="O1144" s="86"/>
      <c r="P1144" s="86"/>
      <c r="Q1144" s="86"/>
      <c r="R1144" s="87"/>
      <c r="S1144" s="88"/>
      <c r="T1144" s="87"/>
      <c r="U1144" s="89"/>
      <c r="V1144" s="87"/>
      <c r="W1144" s="28"/>
    </row>
    <row r="1145" spans="1:23">
      <c r="A1145" s="15"/>
      <c r="B1145" s="15"/>
      <c r="C1145" s="15"/>
      <c r="D1145" s="18"/>
      <c r="E1145" s="18"/>
      <c r="F1145" s="19"/>
      <c r="H1145" s="5"/>
      <c r="I1145" s="4"/>
      <c r="J1145" s="4"/>
      <c r="K1145" s="4"/>
      <c r="L1145" s="32"/>
      <c r="M1145" s="85"/>
      <c r="N1145" s="38"/>
      <c r="O1145" s="86"/>
      <c r="P1145" s="86"/>
      <c r="Q1145" s="86"/>
      <c r="R1145" s="87"/>
      <c r="S1145" s="88"/>
      <c r="T1145" s="87"/>
      <c r="U1145" s="89"/>
      <c r="V1145" s="87"/>
      <c r="W1145" s="28"/>
    </row>
    <row r="1146" spans="1:23">
      <c r="A1146" s="20"/>
      <c r="B1146" s="21"/>
      <c r="C1146" s="21"/>
      <c r="D1146" s="22"/>
      <c r="E1146" s="22"/>
      <c r="F1146" s="23"/>
      <c r="H1146" s="5"/>
      <c r="I1146" s="4"/>
      <c r="J1146" s="4"/>
      <c r="K1146" s="4"/>
      <c r="L1146" s="32"/>
      <c r="M1146" s="85"/>
      <c r="N1146" s="38"/>
      <c r="O1146" s="86"/>
      <c r="P1146" s="86"/>
      <c r="Q1146" s="86"/>
      <c r="R1146" s="87"/>
      <c r="S1146" s="88"/>
      <c r="T1146" s="87"/>
      <c r="U1146" s="89"/>
      <c r="V1146" s="87"/>
      <c r="W1146" s="28"/>
    </row>
    <row r="1147" spans="1:23">
      <c r="A1147" s="20"/>
      <c r="B1147" s="21"/>
      <c r="C1147" s="21"/>
      <c r="D1147" s="22"/>
      <c r="E1147" s="22"/>
      <c r="F1147" s="23"/>
      <c r="H1147" s="5"/>
      <c r="I1147" s="4"/>
      <c r="J1147" s="4"/>
      <c r="K1147" s="4"/>
      <c r="L1147" s="32"/>
      <c r="M1147" s="85"/>
      <c r="N1147" s="38"/>
      <c r="O1147" s="86"/>
      <c r="P1147" s="86"/>
      <c r="Q1147" s="86"/>
      <c r="R1147" s="87"/>
      <c r="S1147" s="88"/>
      <c r="T1147" s="87"/>
      <c r="U1147" s="89"/>
      <c r="V1147" s="87"/>
      <c r="W1147" s="28"/>
    </row>
    <row r="1148" spans="1:23">
      <c r="A1148" s="20"/>
      <c r="B1148" s="21"/>
      <c r="C1148" s="21"/>
      <c r="D1148" s="22"/>
      <c r="E1148" s="22"/>
      <c r="F1148" s="23"/>
      <c r="H1148" s="5"/>
      <c r="I1148" s="4"/>
      <c r="J1148" s="4"/>
      <c r="K1148" s="4"/>
      <c r="L1148" s="32"/>
      <c r="M1148" s="85"/>
      <c r="N1148" s="38"/>
      <c r="O1148" s="86"/>
      <c r="P1148" s="86"/>
      <c r="Q1148" s="86"/>
      <c r="R1148" s="87"/>
      <c r="S1148" s="88"/>
      <c r="T1148" s="87"/>
      <c r="U1148" s="89"/>
      <c r="V1148" s="87"/>
      <c r="W1148" s="28"/>
    </row>
    <row r="1149" spans="1:23">
      <c r="A1149" s="20"/>
      <c r="B1149" s="21"/>
      <c r="C1149" s="21"/>
      <c r="D1149" s="22"/>
      <c r="E1149" s="22"/>
      <c r="F1149" s="23"/>
      <c r="H1149" s="5"/>
      <c r="I1149" s="4"/>
      <c r="J1149" s="4"/>
      <c r="K1149" s="4"/>
      <c r="L1149" s="32"/>
      <c r="M1149" s="85"/>
      <c r="N1149" s="38"/>
      <c r="O1149" s="86"/>
      <c r="P1149" s="86"/>
      <c r="Q1149" s="86"/>
      <c r="R1149" s="87"/>
      <c r="S1149" s="88"/>
      <c r="T1149" s="87"/>
      <c r="U1149" s="89"/>
      <c r="V1149" s="87"/>
      <c r="W1149" s="28"/>
    </row>
    <row r="1150" spans="1:23">
      <c r="A1150" s="20"/>
      <c r="B1150" s="21"/>
      <c r="C1150" s="21"/>
      <c r="D1150" s="22"/>
      <c r="E1150" s="22"/>
      <c r="F1150" s="23"/>
      <c r="H1150" s="5"/>
      <c r="I1150" s="4"/>
      <c r="J1150" s="4"/>
      <c r="K1150" s="4"/>
      <c r="L1150" s="32"/>
      <c r="M1150" s="85"/>
      <c r="N1150" s="38"/>
      <c r="O1150" s="86"/>
      <c r="P1150" s="86"/>
      <c r="Q1150" s="86"/>
      <c r="R1150" s="87"/>
      <c r="S1150" s="88"/>
      <c r="T1150" s="87"/>
      <c r="U1150" s="89"/>
      <c r="V1150" s="87"/>
      <c r="W1150" s="28"/>
    </row>
    <row r="1151" spans="1:23">
      <c r="A1151" s="20"/>
      <c r="B1151" s="21"/>
      <c r="C1151" s="21"/>
      <c r="D1151" s="22"/>
      <c r="E1151" s="22"/>
      <c r="F1151" s="23"/>
      <c r="H1151" s="5"/>
      <c r="I1151" s="4"/>
      <c r="J1151" s="4"/>
      <c r="K1151" s="4"/>
      <c r="L1151" s="32"/>
      <c r="M1151" s="85"/>
      <c r="N1151" s="38"/>
      <c r="O1151" s="86"/>
      <c r="P1151" s="86"/>
      <c r="Q1151" s="86"/>
      <c r="R1151" s="87"/>
      <c r="S1151" s="88"/>
      <c r="T1151" s="87"/>
      <c r="U1151" s="89"/>
      <c r="V1151" s="87"/>
      <c r="W1151" s="28"/>
    </row>
    <row r="1152" spans="1:23">
      <c r="A1152" s="20"/>
      <c r="B1152" s="21"/>
      <c r="C1152" s="21"/>
      <c r="D1152" s="22"/>
      <c r="E1152" s="22"/>
      <c r="F1152" s="23"/>
      <c r="H1152" s="5"/>
      <c r="I1152" s="4"/>
      <c r="J1152" s="4"/>
      <c r="K1152" s="4"/>
      <c r="L1152" s="32"/>
      <c r="M1152" s="85"/>
      <c r="N1152" s="38"/>
      <c r="O1152" s="86"/>
      <c r="P1152" s="86"/>
      <c r="Q1152" s="86"/>
      <c r="R1152" s="87"/>
      <c r="S1152" s="88"/>
      <c r="T1152" s="87"/>
      <c r="U1152" s="89"/>
      <c r="V1152" s="87"/>
      <c r="W1152" s="28"/>
    </row>
    <row r="1153" spans="1:23">
      <c r="A1153" s="20"/>
      <c r="B1153" s="21"/>
      <c r="C1153" s="21"/>
      <c r="D1153" s="22"/>
      <c r="E1153" s="22"/>
      <c r="F1153" s="23"/>
      <c r="H1153" s="5"/>
      <c r="I1153" s="4"/>
      <c r="J1153" s="4"/>
      <c r="K1153" s="4"/>
      <c r="L1153" s="32"/>
      <c r="M1153" s="85"/>
      <c r="N1153" s="38"/>
      <c r="O1153" s="86"/>
      <c r="P1153" s="86"/>
      <c r="Q1153" s="86"/>
      <c r="R1153" s="87"/>
      <c r="S1153" s="88"/>
      <c r="T1153" s="87"/>
      <c r="U1153" s="89"/>
      <c r="V1153" s="87"/>
      <c r="W1153" s="28"/>
    </row>
    <row r="1154" spans="1:23">
      <c r="A1154" s="20"/>
      <c r="B1154" s="21"/>
      <c r="C1154" s="21"/>
      <c r="D1154" s="22"/>
      <c r="E1154" s="22"/>
      <c r="F1154" s="23"/>
      <c r="H1154" s="5"/>
      <c r="I1154" s="4"/>
      <c r="J1154" s="4"/>
      <c r="K1154" s="4"/>
      <c r="L1154" s="32"/>
      <c r="M1154" s="85"/>
      <c r="N1154" s="38"/>
      <c r="O1154" s="86"/>
      <c r="P1154" s="86"/>
      <c r="Q1154" s="86"/>
      <c r="R1154" s="87"/>
      <c r="S1154" s="88"/>
      <c r="T1154" s="87"/>
      <c r="U1154" s="89"/>
      <c r="V1154" s="87"/>
      <c r="W1154" s="28"/>
    </row>
    <row r="1155" spans="1:23">
      <c r="A1155" s="20"/>
      <c r="B1155" s="21"/>
      <c r="C1155" s="21"/>
      <c r="D1155" s="22"/>
      <c r="E1155" s="22"/>
      <c r="F1155" s="23"/>
      <c r="H1155" s="5"/>
      <c r="I1155" s="4"/>
      <c r="J1155" s="4"/>
      <c r="K1155" s="4"/>
      <c r="L1155" s="32"/>
      <c r="M1155" s="85"/>
      <c r="N1155" s="38"/>
      <c r="O1155" s="86"/>
      <c r="P1155" s="86"/>
      <c r="Q1155" s="86"/>
      <c r="R1155" s="87"/>
      <c r="S1155" s="88"/>
      <c r="T1155" s="87"/>
      <c r="U1155" s="89"/>
      <c r="V1155" s="87"/>
      <c r="W1155" s="28"/>
    </row>
    <row r="1156" spans="1:23">
      <c r="A1156" s="20"/>
      <c r="B1156" s="21"/>
      <c r="C1156" s="21"/>
      <c r="D1156" s="22"/>
      <c r="E1156" s="22"/>
      <c r="F1156" s="23"/>
      <c r="H1156" s="5"/>
      <c r="I1156" s="4"/>
      <c r="J1156" s="4"/>
      <c r="K1156" s="4"/>
      <c r="L1156" s="32"/>
      <c r="M1156" s="85"/>
      <c r="N1156" s="38"/>
      <c r="O1156" s="86"/>
      <c r="P1156" s="86"/>
      <c r="Q1156" s="86"/>
      <c r="R1156" s="87"/>
      <c r="S1156" s="88"/>
      <c r="T1156" s="87"/>
      <c r="U1156" s="89"/>
      <c r="V1156" s="87"/>
      <c r="W1156" s="28"/>
    </row>
    <row r="1157" spans="1:23">
      <c r="A1157" s="15"/>
      <c r="B1157" s="16"/>
      <c r="C1157" s="15"/>
      <c r="D1157" s="18"/>
      <c r="E1157" s="18"/>
      <c r="F1157" s="19"/>
      <c r="H1157" s="5"/>
      <c r="I1157" s="4"/>
      <c r="J1157" s="4"/>
      <c r="K1157" s="4"/>
      <c r="L1157" s="32"/>
      <c r="M1157" s="85"/>
      <c r="N1157" s="38"/>
      <c r="O1157" s="86"/>
      <c r="P1157" s="86"/>
      <c r="Q1157" s="86"/>
      <c r="R1157" s="87"/>
      <c r="S1157" s="88"/>
      <c r="T1157" s="87"/>
      <c r="U1157" s="89"/>
      <c r="V1157" s="87"/>
      <c r="W1157" s="28"/>
    </row>
    <row r="1158" spans="1:23">
      <c r="A1158" s="15"/>
      <c r="B1158" s="15"/>
      <c r="C1158" s="15"/>
      <c r="D1158" s="18"/>
      <c r="E1158" s="18"/>
      <c r="F1158" s="19"/>
      <c r="H1158" s="5"/>
      <c r="I1158" s="4"/>
      <c r="J1158" s="4"/>
      <c r="K1158" s="4"/>
      <c r="L1158" s="32"/>
      <c r="M1158" s="85"/>
      <c r="N1158" s="38"/>
      <c r="O1158" s="86"/>
      <c r="P1158" s="86"/>
      <c r="Q1158" s="86"/>
      <c r="R1158" s="87"/>
      <c r="S1158" s="88"/>
      <c r="T1158" s="87"/>
      <c r="U1158" s="89"/>
      <c r="V1158" s="87"/>
      <c r="W1158" s="28"/>
    </row>
    <row r="1159" spans="1:23">
      <c r="A1159" s="20"/>
      <c r="B1159" s="21"/>
      <c r="C1159" s="21"/>
      <c r="D1159" s="22"/>
      <c r="E1159" s="22"/>
      <c r="F1159" s="23"/>
      <c r="H1159" s="5"/>
      <c r="I1159" s="4"/>
      <c r="J1159" s="4"/>
      <c r="K1159" s="4"/>
      <c r="L1159" s="32"/>
      <c r="M1159" s="85"/>
      <c r="N1159" s="38"/>
      <c r="O1159" s="86"/>
      <c r="P1159" s="86"/>
      <c r="Q1159" s="86"/>
      <c r="R1159" s="87"/>
      <c r="S1159" s="88"/>
      <c r="T1159" s="87"/>
      <c r="U1159" s="89"/>
      <c r="V1159" s="87"/>
      <c r="W1159" s="28"/>
    </row>
    <row r="1160" spans="1:23">
      <c r="A1160" s="20"/>
      <c r="B1160" s="21"/>
      <c r="C1160" s="21"/>
      <c r="D1160" s="22"/>
      <c r="E1160" s="22"/>
      <c r="F1160" s="23"/>
      <c r="H1160" s="5"/>
      <c r="I1160" s="4"/>
      <c r="J1160" s="4"/>
      <c r="K1160" s="4"/>
      <c r="L1160" s="32"/>
      <c r="M1160" s="85"/>
      <c r="N1160" s="38"/>
      <c r="O1160" s="86"/>
      <c r="P1160" s="86"/>
      <c r="Q1160" s="86"/>
      <c r="R1160" s="87"/>
      <c r="S1160" s="88"/>
      <c r="T1160" s="87"/>
      <c r="U1160" s="89"/>
      <c r="V1160" s="87"/>
      <c r="W1160" s="28"/>
    </row>
    <row r="1161" spans="1:23">
      <c r="A1161" s="20"/>
      <c r="B1161" s="21"/>
      <c r="C1161" s="21"/>
      <c r="D1161" s="22"/>
      <c r="E1161" s="22"/>
      <c r="F1161" s="23"/>
      <c r="H1161" s="5"/>
      <c r="I1161" s="4"/>
      <c r="J1161" s="4"/>
      <c r="K1161" s="4"/>
      <c r="L1161" s="32"/>
      <c r="M1161" s="85"/>
      <c r="N1161" s="38"/>
      <c r="O1161" s="86"/>
      <c r="P1161" s="86"/>
      <c r="Q1161" s="86"/>
      <c r="R1161" s="87"/>
      <c r="S1161" s="88"/>
      <c r="T1161" s="87"/>
      <c r="U1161" s="89"/>
      <c r="V1161" s="87"/>
      <c r="W1161" s="28"/>
    </row>
    <row r="1162" spans="1:23">
      <c r="A1162" s="20"/>
      <c r="B1162" s="21"/>
      <c r="C1162" s="21"/>
      <c r="D1162" s="22"/>
      <c r="E1162" s="22"/>
      <c r="F1162" s="23"/>
      <c r="H1162" s="5"/>
      <c r="I1162" s="4"/>
      <c r="J1162" s="4"/>
      <c r="K1162" s="4"/>
      <c r="L1162" s="32"/>
      <c r="M1162" s="85"/>
      <c r="N1162" s="38"/>
      <c r="O1162" s="86"/>
      <c r="P1162" s="86"/>
      <c r="Q1162" s="86"/>
      <c r="R1162" s="87"/>
      <c r="S1162" s="88"/>
      <c r="T1162" s="87"/>
      <c r="U1162" s="89"/>
      <c r="V1162" s="87"/>
      <c r="W1162" s="28"/>
    </row>
    <row r="1163" spans="1:23">
      <c r="A1163" s="20"/>
      <c r="B1163" s="21"/>
      <c r="C1163" s="21"/>
      <c r="D1163" s="22"/>
      <c r="E1163" s="22"/>
      <c r="F1163" s="23"/>
      <c r="H1163" s="5"/>
      <c r="I1163" s="4"/>
      <c r="J1163" s="4"/>
      <c r="K1163" s="4"/>
      <c r="L1163" s="32"/>
      <c r="M1163" s="85"/>
      <c r="N1163" s="38"/>
      <c r="O1163" s="86"/>
      <c r="P1163" s="86"/>
      <c r="Q1163" s="86"/>
      <c r="R1163" s="87"/>
      <c r="S1163" s="88"/>
      <c r="T1163" s="87"/>
      <c r="U1163" s="89"/>
      <c r="V1163" s="87"/>
      <c r="W1163" s="28"/>
    </row>
    <row r="1164" spans="1:23">
      <c r="A1164" s="20"/>
      <c r="B1164" s="21"/>
      <c r="C1164" s="21"/>
      <c r="D1164" s="22"/>
      <c r="E1164" s="22"/>
      <c r="F1164" s="23"/>
      <c r="H1164" s="5"/>
      <c r="I1164" s="4"/>
      <c r="J1164" s="4"/>
      <c r="K1164" s="4"/>
      <c r="L1164" s="32"/>
      <c r="M1164" s="85"/>
      <c r="N1164" s="38"/>
      <c r="O1164" s="86"/>
      <c r="P1164" s="86"/>
      <c r="Q1164" s="86"/>
      <c r="R1164" s="87"/>
      <c r="S1164" s="88"/>
      <c r="T1164" s="87"/>
      <c r="U1164" s="89"/>
      <c r="V1164" s="87"/>
      <c r="W1164" s="28"/>
    </row>
    <row r="1165" spans="1:23">
      <c r="A1165" s="20"/>
      <c r="B1165" s="21"/>
      <c r="C1165" s="21"/>
      <c r="D1165" s="22"/>
      <c r="E1165" s="22"/>
      <c r="F1165" s="23"/>
      <c r="H1165" s="5"/>
      <c r="I1165" s="4"/>
      <c r="J1165" s="4"/>
      <c r="K1165" s="4"/>
      <c r="L1165" s="32"/>
      <c r="M1165" s="85"/>
      <c r="N1165" s="38"/>
      <c r="O1165" s="86"/>
      <c r="P1165" s="86"/>
      <c r="Q1165" s="86"/>
      <c r="R1165" s="87"/>
      <c r="S1165" s="88"/>
      <c r="T1165" s="87"/>
      <c r="U1165" s="89"/>
      <c r="V1165" s="87"/>
      <c r="W1165" s="28"/>
    </row>
    <row r="1166" spans="1:23">
      <c r="A1166" s="20"/>
      <c r="B1166" s="21"/>
      <c r="C1166" s="21"/>
      <c r="D1166" s="22"/>
      <c r="E1166" s="22"/>
      <c r="F1166" s="23"/>
      <c r="H1166" s="5"/>
      <c r="I1166" s="4"/>
      <c r="J1166" s="4"/>
      <c r="K1166" s="4"/>
      <c r="L1166" s="32"/>
      <c r="M1166" s="85"/>
      <c r="N1166" s="38"/>
      <c r="O1166" s="86"/>
      <c r="P1166" s="86"/>
      <c r="Q1166" s="86"/>
      <c r="R1166" s="87"/>
      <c r="S1166" s="88"/>
      <c r="T1166" s="87"/>
      <c r="U1166" s="89"/>
      <c r="V1166" s="87"/>
      <c r="W1166" s="28"/>
    </row>
    <row r="1167" spans="1:23">
      <c r="A1167" s="20"/>
      <c r="B1167" s="21"/>
      <c r="C1167" s="21"/>
      <c r="D1167" s="22"/>
      <c r="E1167" s="22"/>
      <c r="F1167" s="23"/>
      <c r="H1167" s="5"/>
      <c r="I1167" s="4"/>
      <c r="J1167" s="4"/>
      <c r="K1167" s="4"/>
      <c r="L1167" s="32"/>
      <c r="M1167" s="85"/>
      <c r="N1167" s="38"/>
      <c r="O1167" s="86"/>
      <c r="P1167" s="86"/>
      <c r="Q1167" s="86"/>
      <c r="R1167" s="87"/>
      <c r="S1167" s="88"/>
      <c r="T1167" s="87"/>
      <c r="U1167" s="89"/>
      <c r="V1167" s="87"/>
      <c r="W1167" s="28"/>
    </row>
    <row r="1168" spans="1:23">
      <c r="A1168" s="20"/>
      <c r="B1168" s="21"/>
      <c r="C1168" s="21"/>
      <c r="D1168" s="22"/>
      <c r="E1168" s="22"/>
      <c r="F1168" s="23"/>
      <c r="H1168" s="5"/>
      <c r="I1168" s="4"/>
      <c r="J1168" s="4"/>
      <c r="K1168" s="4"/>
      <c r="L1168" s="32"/>
      <c r="M1168" s="85"/>
      <c r="N1168" s="38"/>
      <c r="O1168" s="86"/>
      <c r="P1168" s="86"/>
      <c r="Q1168" s="86"/>
      <c r="R1168" s="87"/>
      <c r="S1168" s="88"/>
      <c r="T1168" s="87"/>
      <c r="U1168" s="89"/>
      <c r="V1168" s="87"/>
      <c r="W1168" s="28"/>
    </row>
    <row r="1169" spans="1:23">
      <c r="A1169" s="20"/>
      <c r="B1169" s="21"/>
      <c r="C1169" s="21"/>
      <c r="D1169" s="22"/>
      <c r="E1169" s="22"/>
      <c r="F1169" s="23"/>
      <c r="H1169" s="5"/>
      <c r="I1169" s="4"/>
      <c r="J1169" s="4"/>
      <c r="K1169" s="4"/>
      <c r="L1169" s="32"/>
      <c r="M1169" s="85"/>
      <c r="N1169" s="38"/>
      <c r="O1169" s="86"/>
      <c r="P1169" s="86"/>
      <c r="Q1169" s="86"/>
      <c r="R1169" s="87"/>
      <c r="S1169" s="88"/>
      <c r="T1169" s="87"/>
      <c r="U1169" s="89"/>
      <c r="V1169" s="87"/>
      <c r="W1169" s="28"/>
    </row>
    <row r="1170" spans="1:23">
      <c r="A1170" s="20"/>
      <c r="B1170" s="21"/>
      <c r="C1170" s="21"/>
      <c r="D1170" s="22"/>
      <c r="E1170" s="22"/>
      <c r="F1170" s="23"/>
      <c r="H1170" s="5"/>
      <c r="I1170" s="4"/>
      <c r="J1170" s="4"/>
      <c r="K1170" s="4"/>
      <c r="L1170" s="32"/>
      <c r="M1170" s="85"/>
      <c r="N1170" s="38"/>
      <c r="O1170" s="86"/>
      <c r="P1170" s="86"/>
      <c r="Q1170" s="86"/>
      <c r="R1170" s="87"/>
      <c r="S1170" s="88"/>
      <c r="T1170" s="87"/>
      <c r="U1170" s="89"/>
      <c r="V1170" s="87"/>
      <c r="W1170" s="28"/>
    </row>
    <row r="1171" spans="1:23">
      <c r="A1171" s="20"/>
      <c r="B1171" s="21"/>
      <c r="C1171" s="21"/>
      <c r="D1171" s="22"/>
      <c r="E1171" s="22"/>
      <c r="F1171" s="23"/>
      <c r="H1171" s="5"/>
      <c r="I1171" s="4"/>
      <c r="J1171" s="4"/>
      <c r="K1171" s="4"/>
      <c r="L1171" s="32"/>
      <c r="M1171" s="85"/>
      <c r="N1171" s="38"/>
      <c r="O1171" s="86"/>
      <c r="P1171" s="86"/>
      <c r="Q1171" s="86"/>
      <c r="R1171" s="87"/>
      <c r="S1171" s="88"/>
      <c r="T1171" s="87"/>
      <c r="U1171" s="89"/>
      <c r="V1171" s="87"/>
      <c r="W1171" s="28"/>
    </row>
    <row r="1172" spans="1:23">
      <c r="A1172" s="20"/>
      <c r="B1172" s="21"/>
      <c r="C1172" s="21"/>
      <c r="D1172" s="22"/>
      <c r="E1172" s="22"/>
      <c r="F1172" s="23"/>
      <c r="H1172" s="5"/>
      <c r="I1172" s="4"/>
      <c r="J1172" s="4"/>
      <c r="K1172" s="4"/>
      <c r="L1172" s="32"/>
      <c r="M1172" s="85"/>
      <c r="N1172" s="38"/>
      <c r="O1172" s="86"/>
      <c r="P1172" s="86"/>
      <c r="Q1172" s="86"/>
      <c r="R1172" s="87"/>
      <c r="S1172" s="88"/>
      <c r="T1172" s="87"/>
      <c r="U1172" s="89"/>
      <c r="V1172" s="87"/>
      <c r="W1172" s="28"/>
    </row>
    <row r="1173" spans="1:23">
      <c r="A1173" s="20"/>
      <c r="B1173" s="21"/>
      <c r="C1173" s="21"/>
      <c r="D1173" s="22"/>
      <c r="E1173" s="22"/>
      <c r="F1173" s="23"/>
      <c r="H1173" s="5"/>
      <c r="I1173" s="4"/>
      <c r="J1173" s="4"/>
      <c r="K1173" s="4"/>
      <c r="L1173" s="32"/>
      <c r="M1173" s="85"/>
      <c r="N1173" s="38"/>
      <c r="O1173" s="86"/>
      <c r="P1173" s="86"/>
      <c r="Q1173" s="86"/>
      <c r="R1173" s="87"/>
      <c r="S1173" s="88"/>
      <c r="T1173" s="87"/>
      <c r="U1173" s="89"/>
      <c r="V1173" s="87"/>
      <c r="W1173" s="28"/>
    </row>
    <row r="1174" spans="1:23">
      <c r="A1174" s="20"/>
      <c r="B1174" s="21"/>
      <c r="C1174" s="21"/>
      <c r="D1174" s="22"/>
      <c r="E1174" s="22"/>
      <c r="F1174" s="23"/>
      <c r="H1174" s="5"/>
      <c r="I1174" s="4"/>
      <c r="J1174" s="4"/>
      <c r="K1174" s="4"/>
      <c r="L1174" s="32"/>
      <c r="M1174" s="85"/>
      <c r="N1174" s="38"/>
      <c r="O1174" s="86"/>
      <c r="P1174" s="86"/>
      <c r="Q1174" s="86"/>
      <c r="R1174" s="87"/>
      <c r="S1174" s="88"/>
      <c r="T1174" s="87"/>
      <c r="U1174" s="89"/>
      <c r="V1174" s="87"/>
      <c r="W1174" s="28"/>
    </row>
    <row r="1175" spans="1:23">
      <c r="A1175" s="20"/>
      <c r="B1175" s="21"/>
      <c r="C1175" s="21"/>
      <c r="D1175" s="22"/>
      <c r="E1175" s="22"/>
      <c r="F1175" s="23"/>
      <c r="H1175" s="5"/>
      <c r="I1175" s="4"/>
      <c r="J1175" s="4"/>
      <c r="K1175" s="4"/>
      <c r="L1175" s="32"/>
      <c r="M1175" s="85"/>
      <c r="N1175" s="38"/>
      <c r="O1175" s="86"/>
      <c r="P1175" s="86"/>
      <c r="Q1175" s="86"/>
      <c r="R1175" s="87"/>
      <c r="S1175" s="88"/>
      <c r="T1175" s="87"/>
      <c r="U1175" s="89"/>
      <c r="V1175" s="87"/>
      <c r="W1175" s="28"/>
    </row>
    <row r="1176" spans="1:23">
      <c r="A1176" s="20"/>
      <c r="B1176" s="21"/>
      <c r="C1176" s="21"/>
      <c r="D1176" s="22"/>
      <c r="E1176" s="22"/>
      <c r="F1176" s="23"/>
      <c r="H1176" s="5"/>
      <c r="I1176" s="4"/>
      <c r="J1176" s="4"/>
      <c r="K1176" s="4"/>
      <c r="L1176" s="32"/>
      <c r="M1176" s="85"/>
      <c r="N1176" s="38"/>
      <c r="O1176" s="86"/>
      <c r="P1176" s="86"/>
      <c r="Q1176" s="86"/>
      <c r="R1176" s="87"/>
      <c r="S1176" s="88"/>
      <c r="T1176" s="87"/>
      <c r="U1176" s="89"/>
      <c r="V1176" s="87"/>
      <c r="W1176" s="28"/>
    </row>
    <row r="1177" spans="1:23">
      <c r="A1177" s="20"/>
      <c r="B1177" s="21"/>
      <c r="C1177" s="21"/>
      <c r="D1177" s="22"/>
      <c r="E1177" s="22"/>
      <c r="F1177" s="23"/>
      <c r="H1177" s="5"/>
      <c r="I1177" s="4"/>
      <c r="J1177" s="4"/>
      <c r="K1177" s="4"/>
      <c r="L1177" s="32"/>
      <c r="M1177" s="85"/>
      <c r="N1177" s="38"/>
      <c r="O1177" s="86"/>
      <c r="P1177" s="86"/>
      <c r="Q1177" s="86"/>
      <c r="R1177" s="87"/>
      <c r="S1177" s="88"/>
      <c r="T1177" s="87"/>
      <c r="U1177" s="89"/>
      <c r="V1177" s="87"/>
      <c r="W1177" s="28"/>
    </row>
    <row r="1178" spans="1:23">
      <c r="A1178" s="20"/>
      <c r="B1178" s="21"/>
      <c r="C1178" s="21"/>
      <c r="D1178" s="22"/>
      <c r="E1178" s="22"/>
      <c r="F1178" s="23"/>
      <c r="H1178" s="5"/>
      <c r="I1178" s="4"/>
      <c r="J1178" s="4"/>
      <c r="K1178" s="4"/>
      <c r="L1178" s="32"/>
      <c r="M1178" s="85"/>
      <c r="N1178" s="38"/>
      <c r="O1178" s="86"/>
      <c r="P1178" s="86"/>
      <c r="Q1178" s="86"/>
      <c r="R1178" s="87"/>
      <c r="S1178" s="88"/>
      <c r="T1178" s="87"/>
      <c r="U1178" s="89"/>
      <c r="V1178" s="87"/>
      <c r="W1178" s="28"/>
    </row>
    <row r="1179" spans="1:23">
      <c r="A1179" s="20"/>
      <c r="B1179" s="21"/>
      <c r="C1179" s="21"/>
      <c r="D1179" s="22"/>
      <c r="E1179" s="22"/>
      <c r="F1179" s="23"/>
      <c r="H1179" s="5"/>
      <c r="I1179" s="4"/>
      <c r="J1179" s="4"/>
      <c r="K1179" s="4"/>
      <c r="L1179" s="32"/>
      <c r="M1179" s="85"/>
      <c r="N1179" s="38"/>
      <c r="O1179" s="86"/>
      <c r="P1179" s="86"/>
      <c r="Q1179" s="86"/>
      <c r="R1179" s="87"/>
      <c r="S1179" s="88"/>
      <c r="T1179" s="87"/>
      <c r="U1179" s="89"/>
      <c r="V1179" s="87"/>
      <c r="W1179" s="28"/>
    </row>
    <row r="1180" spans="1:23">
      <c r="A1180" s="20"/>
      <c r="B1180" s="21"/>
      <c r="C1180" s="21"/>
      <c r="D1180" s="22"/>
      <c r="E1180" s="22"/>
      <c r="F1180" s="23"/>
      <c r="H1180" s="5"/>
      <c r="I1180" s="4"/>
      <c r="J1180" s="4"/>
      <c r="K1180" s="4"/>
      <c r="L1180" s="32"/>
      <c r="M1180" s="85"/>
      <c r="N1180" s="38"/>
      <c r="O1180" s="86"/>
      <c r="P1180" s="86"/>
      <c r="Q1180" s="86"/>
      <c r="R1180" s="87"/>
      <c r="S1180" s="88"/>
      <c r="T1180" s="87"/>
      <c r="U1180" s="89"/>
      <c r="V1180" s="87"/>
      <c r="W1180" s="28"/>
    </row>
    <row r="1181" spans="1:23">
      <c r="A1181" s="20"/>
      <c r="B1181" s="21"/>
      <c r="C1181" s="21"/>
      <c r="D1181" s="22"/>
      <c r="E1181" s="22"/>
      <c r="F1181" s="23"/>
      <c r="H1181" s="5"/>
      <c r="I1181" s="4"/>
      <c r="J1181" s="4"/>
      <c r="K1181" s="4"/>
      <c r="L1181" s="32"/>
      <c r="M1181" s="85"/>
      <c r="N1181" s="38"/>
      <c r="O1181" s="86"/>
      <c r="P1181" s="86"/>
      <c r="Q1181" s="86"/>
      <c r="R1181" s="87"/>
      <c r="S1181" s="88"/>
      <c r="T1181" s="87"/>
      <c r="U1181" s="89"/>
      <c r="V1181" s="87"/>
      <c r="W1181" s="28"/>
    </row>
    <row r="1182" spans="1:23">
      <c r="A1182" s="20"/>
      <c r="B1182" s="21"/>
      <c r="C1182" s="21"/>
      <c r="D1182" s="22"/>
      <c r="E1182" s="22"/>
      <c r="F1182" s="23"/>
      <c r="H1182" s="5"/>
      <c r="I1182" s="4"/>
      <c r="J1182" s="4"/>
      <c r="K1182" s="4"/>
      <c r="L1182" s="32"/>
      <c r="M1182" s="85"/>
      <c r="N1182" s="38"/>
      <c r="O1182" s="86"/>
      <c r="P1182" s="86"/>
      <c r="Q1182" s="86"/>
      <c r="R1182" s="87"/>
      <c r="S1182" s="88"/>
      <c r="T1182" s="87"/>
      <c r="U1182" s="89"/>
      <c r="V1182" s="87"/>
      <c r="W1182" s="28"/>
    </row>
    <row r="1183" spans="1:23">
      <c r="A1183" s="20"/>
      <c r="B1183" s="21"/>
      <c r="C1183" s="21"/>
      <c r="D1183" s="22"/>
      <c r="E1183" s="22"/>
      <c r="F1183" s="23"/>
      <c r="H1183" s="5"/>
      <c r="I1183" s="4"/>
      <c r="J1183" s="4"/>
      <c r="K1183" s="4"/>
      <c r="L1183" s="32"/>
      <c r="M1183" s="85"/>
      <c r="N1183" s="38"/>
      <c r="O1183" s="86"/>
      <c r="P1183" s="86"/>
      <c r="Q1183" s="86"/>
      <c r="R1183" s="87"/>
      <c r="S1183" s="88"/>
      <c r="T1183" s="87"/>
      <c r="U1183" s="89"/>
      <c r="V1183" s="87"/>
      <c r="W1183" s="28"/>
    </row>
    <row r="1184" spans="1:23">
      <c r="A1184" s="20"/>
      <c r="B1184" s="21"/>
      <c r="C1184" s="21"/>
      <c r="D1184" s="22"/>
      <c r="E1184" s="22"/>
      <c r="F1184" s="23"/>
      <c r="H1184" s="5"/>
      <c r="I1184" s="4"/>
      <c r="J1184" s="4"/>
      <c r="K1184" s="4"/>
      <c r="L1184" s="32"/>
      <c r="M1184" s="85"/>
      <c r="N1184" s="38"/>
      <c r="O1184" s="86"/>
      <c r="P1184" s="86"/>
      <c r="Q1184" s="86"/>
      <c r="R1184" s="87"/>
      <c r="S1184" s="88"/>
      <c r="T1184" s="87"/>
      <c r="U1184" s="89"/>
      <c r="V1184" s="87"/>
      <c r="W1184" s="28"/>
    </row>
    <row r="1185" spans="1:23">
      <c r="A1185" s="20"/>
      <c r="B1185" s="21"/>
      <c r="C1185" s="21"/>
      <c r="D1185" s="22"/>
      <c r="E1185" s="22"/>
      <c r="F1185" s="23"/>
      <c r="H1185" s="5"/>
      <c r="I1185" s="4"/>
      <c r="J1185" s="4"/>
      <c r="K1185" s="4"/>
      <c r="L1185" s="32"/>
      <c r="M1185" s="85"/>
      <c r="N1185" s="38"/>
      <c r="O1185" s="86"/>
      <c r="P1185" s="86"/>
      <c r="Q1185" s="86"/>
      <c r="R1185" s="87"/>
      <c r="S1185" s="88"/>
      <c r="T1185" s="87"/>
      <c r="U1185" s="89"/>
      <c r="V1185" s="87"/>
      <c r="W1185" s="28"/>
    </row>
    <row r="1186" spans="1:23">
      <c r="A1186" s="20"/>
      <c r="B1186" s="21"/>
      <c r="C1186" s="21"/>
      <c r="D1186" s="22"/>
      <c r="E1186" s="22"/>
      <c r="F1186" s="23"/>
      <c r="H1186" s="5"/>
      <c r="I1186" s="4"/>
      <c r="J1186" s="4"/>
      <c r="K1186" s="4"/>
      <c r="L1186" s="32"/>
      <c r="M1186" s="85"/>
      <c r="N1186" s="38"/>
      <c r="O1186" s="86"/>
      <c r="P1186" s="86"/>
      <c r="Q1186" s="86"/>
      <c r="R1186" s="87"/>
      <c r="S1186" s="88"/>
      <c r="T1186" s="87"/>
      <c r="U1186" s="89"/>
      <c r="V1186" s="87"/>
      <c r="W1186" s="28"/>
    </row>
    <row r="1187" spans="1:23">
      <c r="A1187" s="20"/>
      <c r="B1187" s="21"/>
      <c r="C1187" s="21"/>
      <c r="D1187" s="22"/>
      <c r="E1187" s="22"/>
      <c r="F1187" s="23"/>
      <c r="H1187" s="5"/>
      <c r="I1187" s="4"/>
      <c r="J1187" s="4"/>
      <c r="K1187" s="4"/>
      <c r="L1187" s="32"/>
      <c r="M1187" s="85"/>
      <c r="N1187" s="38"/>
      <c r="O1187" s="86"/>
      <c r="P1187" s="86"/>
      <c r="Q1187" s="86"/>
      <c r="R1187" s="87"/>
      <c r="S1187" s="88"/>
      <c r="T1187" s="87"/>
      <c r="U1187" s="89"/>
      <c r="V1187" s="87"/>
      <c r="W1187" s="28"/>
    </row>
    <row r="1188" spans="1:23">
      <c r="A1188" s="20"/>
      <c r="B1188" s="21"/>
      <c r="C1188" s="21"/>
      <c r="D1188" s="22"/>
      <c r="E1188" s="22"/>
      <c r="F1188" s="23"/>
      <c r="H1188" s="5"/>
      <c r="I1188" s="4"/>
      <c r="J1188" s="4"/>
      <c r="K1188" s="4"/>
      <c r="L1188" s="32"/>
      <c r="M1188" s="85"/>
      <c r="N1188" s="38"/>
      <c r="O1188" s="86"/>
      <c r="P1188" s="86"/>
      <c r="Q1188" s="86"/>
      <c r="R1188" s="87"/>
      <c r="S1188" s="88"/>
      <c r="T1188" s="87"/>
      <c r="U1188" s="89"/>
      <c r="V1188" s="87"/>
      <c r="W1188" s="28"/>
    </row>
    <row r="1189" spans="1:23">
      <c r="A1189" s="20"/>
      <c r="B1189" s="21"/>
      <c r="C1189" s="21"/>
      <c r="D1189" s="22"/>
      <c r="E1189" s="22"/>
      <c r="F1189" s="23"/>
      <c r="H1189" s="5"/>
      <c r="I1189" s="4"/>
      <c r="J1189" s="4"/>
      <c r="K1189" s="4"/>
      <c r="L1189" s="32"/>
      <c r="M1189" s="85"/>
      <c r="N1189" s="38"/>
      <c r="O1189" s="86"/>
      <c r="P1189" s="86"/>
      <c r="Q1189" s="86"/>
      <c r="R1189" s="87"/>
      <c r="S1189" s="88"/>
      <c r="T1189" s="87"/>
      <c r="U1189" s="89"/>
      <c r="V1189" s="87"/>
      <c r="W1189" s="28"/>
    </row>
    <row r="1190" spans="1:23">
      <c r="A1190" s="20"/>
      <c r="B1190" s="21"/>
      <c r="C1190" s="21"/>
      <c r="D1190" s="22"/>
      <c r="E1190" s="22"/>
      <c r="F1190" s="23"/>
      <c r="H1190" s="5"/>
      <c r="I1190" s="4"/>
      <c r="J1190" s="4"/>
      <c r="K1190" s="4"/>
      <c r="L1190" s="32"/>
      <c r="M1190" s="85"/>
      <c r="N1190" s="38"/>
      <c r="O1190" s="86"/>
      <c r="P1190" s="86"/>
      <c r="Q1190" s="86"/>
      <c r="R1190" s="87"/>
      <c r="S1190" s="88"/>
      <c r="T1190" s="87"/>
      <c r="U1190" s="89"/>
      <c r="V1190" s="87"/>
      <c r="W1190" s="28"/>
    </row>
    <row r="1191" spans="1:23">
      <c r="A1191" s="20"/>
      <c r="B1191" s="21"/>
      <c r="C1191" s="21"/>
      <c r="D1191" s="22"/>
      <c r="E1191" s="22"/>
      <c r="F1191" s="23"/>
      <c r="H1191" s="5"/>
      <c r="I1191" s="4"/>
      <c r="J1191" s="4"/>
      <c r="K1191" s="4"/>
      <c r="L1191" s="32"/>
      <c r="M1191" s="85"/>
      <c r="N1191" s="38"/>
      <c r="O1191" s="86"/>
      <c r="P1191" s="86"/>
      <c r="Q1191" s="86"/>
      <c r="R1191" s="87"/>
      <c r="S1191" s="88"/>
      <c r="T1191" s="87"/>
      <c r="U1191" s="89"/>
      <c r="V1191" s="87"/>
      <c r="W1191" s="28"/>
    </row>
    <row r="1192" spans="1:23">
      <c r="A1192" s="20"/>
      <c r="B1192" s="21"/>
      <c r="C1192" s="21"/>
      <c r="D1192" s="22"/>
      <c r="E1192" s="22"/>
      <c r="F1192" s="23"/>
      <c r="H1192" s="5"/>
      <c r="I1192" s="4"/>
      <c r="J1192" s="4"/>
      <c r="K1192" s="4"/>
      <c r="L1192" s="32"/>
      <c r="M1192" s="85"/>
      <c r="N1192" s="38"/>
      <c r="O1192" s="86"/>
      <c r="P1192" s="86"/>
      <c r="Q1192" s="86"/>
      <c r="R1192" s="87"/>
      <c r="S1192" s="88"/>
      <c r="T1192" s="87"/>
      <c r="U1192" s="89"/>
      <c r="V1192" s="87"/>
      <c r="W1192" s="28"/>
    </row>
    <row r="1193" spans="1:23">
      <c r="A1193" s="20"/>
      <c r="B1193" s="21"/>
      <c r="C1193" s="21"/>
      <c r="D1193" s="22"/>
      <c r="E1193" s="22"/>
      <c r="F1193" s="23"/>
      <c r="H1193" s="5"/>
      <c r="I1193" s="4"/>
      <c r="J1193" s="4"/>
      <c r="K1193" s="4"/>
      <c r="L1193" s="32"/>
      <c r="M1193" s="85"/>
      <c r="N1193" s="38"/>
      <c r="O1193" s="86"/>
      <c r="P1193" s="86"/>
      <c r="Q1193" s="86"/>
      <c r="R1193" s="87"/>
      <c r="S1193" s="88"/>
      <c r="T1193" s="87"/>
      <c r="U1193" s="89"/>
      <c r="V1193" s="87"/>
      <c r="W1193" s="28"/>
    </row>
    <row r="1194" spans="1:23">
      <c r="A1194" s="20"/>
      <c r="B1194" s="21"/>
      <c r="C1194" s="21"/>
      <c r="D1194" s="22"/>
      <c r="E1194" s="22"/>
      <c r="F1194" s="23"/>
      <c r="H1194" s="5"/>
      <c r="I1194" s="4"/>
      <c r="J1194" s="4"/>
      <c r="K1194" s="4"/>
      <c r="L1194" s="32"/>
      <c r="M1194" s="85"/>
      <c r="N1194" s="38"/>
      <c r="O1194" s="86"/>
      <c r="P1194" s="86"/>
      <c r="Q1194" s="86"/>
      <c r="R1194" s="87"/>
      <c r="S1194" s="88"/>
      <c r="T1194" s="87"/>
      <c r="U1194" s="89"/>
      <c r="V1194" s="87"/>
      <c r="W1194" s="28"/>
    </row>
    <row r="1195" spans="1:23">
      <c r="A1195" s="20"/>
      <c r="B1195" s="21"/>
      <c r="C1195" s="21"/>
      <c r="D1195" s="22"/>
      <c r="E1195" s="22"/>
      <c r="F1195" s="23"/>
      <c r="H1195" s="5"/>
      <c r="I1195" s="4"/>
      <c r="J1195" s="4"/>
      <c r="K1195" s="4"/>
      <c r="L1195" s="32"/>
      <c r="M1195" s="85"/>
      <c r="N1195" s="38"/>
      <c r="O1195" s="86"/>
      <c r="P1195" s="86"/>
      <c r="Q1195" s="86"/>
      <c r="R1195" s="87"/>
      <c r="S1195" s="88"/>
      <c r="T1195" s="87"/>
      <c r="U1195" s="89"/>
      <c r="V1195" s="87"/>
      <c r="W1195" s="28"/>
    </row>
    <row r="1196" spans="1:23">
      <c r="A1196" s="20"/>
      <c r="B1196" s="21"/>
      <c r="C1196" s="21"/>
      <c r="D1196" s="22"/>
      <c r="E1196" s="22"/>
      <c r="F1196" s="23"/>
      <c r="H1196" s="5"/>
      <c r="I1196" s="4"/>
      <c r="J1196" s="4"/>
      <c r="K1196" s="4"/>
      <c r="L1196" s="32"/>
      <c r="M1196" s="85"/>
      <c r="N1196" s="38"/>
      <c r="O1196" s="86"/>
      <c r="P1196" s="86"/>
      <c r="Q1196" s="86"/>
      <c r="R1196" s="87"/>
      <c r="S1196" s="88"/>
      <c r="T1196" s="87"/>
      <c r="U1196" s="89"/>
      <c r="V1196" s="87"/>
      <c r="W1196" s="28"/>
    </row>
    <row r="1197" spans="1:23">
      <c r="A1197" s="20"/>
      <c r="B1197" s="21"/>
      <c r="C1197" s="21"/>
      <c r="D1197" s="22"/>
      <c r="E1197" s="22"/>
      <c r="F1197" s="23"/>
      <c r="H1197" s="5"/>
      <c r="I1197" s="4"/>
      <c r="J1197" s="4"/>
      <c r="K1197" s="4"/>
      <c r="L1197" s="32"/>
      <c r="M1197" s="85"/>
      <c r="N1197" s="38"/>
      <c r="O1197" s="86"/>
      <c r="P1197" s="86"/>
      <c r="Q1197" s="86"/>
      <c r="R1197" s="87"/>
      <c r="S1197" s="88"/>
      <c r="T1197" s="87"/>
      <c r="U1197" s="89"/>
      <c r="V1197" s="87"/>
      <c r="W1197" s="28"/>
    </row>
    <row r="1198" spans="1:23">
      <c r="A1198" s="20"/>
      <c r="B1198" s="21"/>
      <c r="C1198" s="21"/>
      <c r="D1198" s="22"/>
      <c r="E1198" s="22"/>
      <c r="F1198" s="23"/>
      <c r="H1198" s="5"/>
      <c r="I1198" s="4"/>
      <c r="J1198" s="4"/>
      <c r="K1198" s="4"/>
      <c r="L1198" s="32"/>
      <c r="M1198" s="85"/>
      <c r="N1198" s="38"/>
      <c r="O1198" s="86"/>
      <c r="P1198" s="86"/>
      <c r="Q1198" s="86"/>
      <c r="R1198" s="87"/>
      <c r="S1198" s="88"/>
      <c r="T1198" s="87"/>
      <c r="U1198" s="89"/>
      <c r="V1198" s="87"/>
      <c r="W1198" s="28"/>
    </row>
    <row r="1199" spans="1:23">
      <c r="A1199" s="20"/>
      <c r="B1199" s="21"/>
      <c r="C1199" s="21"/>
      <c r="D1199" s="22"/>
      <c r="E1199" s="22"/>
      <c r="F1199" s="23"/>
      <c r="H1199" s="5"/>
      <c r="I1199" s="4"/>
      <c r="J1199" s="4"/>
      <c r="K1199" s="4"/>
      <c r="L1199" s="32"/>
      <c r="M1199" s="85"/>
      <c r="N1199" s="38"/>
      <c r="O1199" s="86"/>
      <c r="P1199" s="86"/>
      <c r="Q1199" s="86"/>
      <c r="R1199" s="87"/>
      <c r="S1199" s="88"/>
      <c r="T1199" s="87"/>
      <c r="U1199" s="89"/>
      <c r="V1199" s="87"/>
      <c r="W1199" s="28"/>
    </row>
    <row r="1200" spans="1:23">
      <c r="A1200" s="20"/>
      <c r="B1200" s="21"/>
      <c r="C1200" s="21"/>
      <c r="D1200" s="22"/>
      <c r="E1200" s="22"/>
      <c r="F1200" s="23"/>
      <c r="H1200" s="5"/>
      <c r="I1200" s="4"/>
      <c r="J1200" s="4"/>
      <c r="K1200" s="4"/>
      <c r="L1200" s="32"/>
      <c r="M1200" s="85"/>
      <c r="N1200" s="38"/>
      <c r="O1200" s="86"/>
      <c r="P1200" s="86"/>
      <c r="Q1200" s="86"/>
      <c r="R1200" s="87"/>
      <c r="S1200" s="88"/>
      <c r="T1200" s="87"/>
      <c r="U1200" s="89"/>
      <c r="V1200" s="87"/>
      <c r="W1200" s="28"/>
    </row>
    <row r="1201" spans="1:23">
      <c r="A1201" s="20"/>
      <c r="B1201" s="21"/>
      <c r="C1201" s="21"/>
      <c r="D1201" s="22"/>
      <c r="E1201" s="22"/>
      <c r="F1201" s="23"/>
      <c r="H1201" s="5"/>
      <c r="I1201" s="4"/>
      <c r="J1201" s="4"/>
      <c r="K1201" s="4"/>
      <c r="L1201" s="32"/>
      <c r="M1201" s="85"/>
      <c r="N1201" s="38"/>
      <c r="O1201" s="86"/>
      <c r="P1201" s="86"/>
      <c r="Q1201" s="86"/>
      <c r="R1201" s="87"/>
      <c r="S1201" s="88"/>
      <c r="T1201" s="87"/>
      <c r="U1201" s="89"/>
      <c r="V1201" s="87"/>
      <c r="W1201" s="28"/>
    </row>
    <row r="1202" spans="1:23">
      <c r="A1202" s="20"/>
      <c r="B1202" s="21"/>
      <c r="C1202" s="21"/>
      <c r="D1202" s="22"/>
      <c r="E1202" s="22"/>
      <c r="F1202" s="23"/>
      <c r="H1202" s="5"/>
      <c r="I1202" s="4"/>
      <c r="J1202" s="4"/>
      <c r="K1202" s="4"/>
      <c r="L1202" s="32"/>
      <c r="M1202" s="85"/>
      <c r="N1202" s="38"/>
      <c r="O1202" s="86"/>
      <c r="P1202" s="86"/>
      <c r="Q1202" s="86"/>
      <c r="R1202" s="87"/>
      <c r="S1202" s="88"/>
      <c r="T1202" s="87"/>
      <c r="U1202" s="89"/>
      <c r="V1202" s="87"/>
      <c r="W1202" s="28"/>
    </row>
    <row r="1203" spans="1:23">
      <c r="A1203" s="20"/>
      <c r="B1203" s="21"/>
      <c r="C1203" s="21"/>
      <c r="D1203" s="22"/>
      <c r="E1203" s="22"/>
      <c r="F1203" s="23"/>
      <c r="H1203" s="5"/>
      <c r="I1203" s="4"/>
      <c r="J1203" s="4"/>
      <c r="K1203" s="4"/>
      <c r="L1203" s="32"/>
      <c r="M1203" s="85"/>
      <c r="N1203" s="38"/>
      <c r="O1203" s="86"/>
      <c r="P1203" s="86"/>
      <c r="Q1203" s="86"/>
      <c r="R1203" s="87"/>
      <c r="S1203" s="88"/>
      <c r="T1203" s="87"/>
      <c r="U1203" s="89"/>
      <c r="V1203" s="87"/>
      <c r="W1203" s="28"/>
    </row>
    <row r="1204" spans="1:23">
      <c r="A1204" s="20"/>
      <c r="B1204" s="21"/>
      <c r="C1204" s="21"/>
      <c r="D1204" s="22"/>
      <c r="E1204" s="22"/>
      <c r="F1204" s="23"/>
      <c r="H1204" s="5"/>
      <c r="I1204" s="4"/>
      <c r="J1204" s="4"/>
      <c r="K1204" s="4"/>
      <c r="L1204" s="32"/>
      <c r="M1204" s="85"/>
      <c r="N1204" s="38"/>
      <c r="O1204" s="86"/>
      <c r="P1204" s="86"/>
      <c r="Q1204" s="86"/>
      <c r="R1204" s="87"/>
      <c r="S1204" s="88"/>
      <c r="T1204" s="87"/>
      <c r="U1204" s="89"/>
      <c r="V1204" s="87"/>
      <c r="W1204" s="28"/>
    </row>
    <row r="1205" spans="1:23">
      <c r="A1205" s="20"/>
      <c r="B1205" s="21"/>
      <c r="C1205" s="21"/>
      <c r="D1205" s="22"/>
      <c r="E1205" s="22"/>
      <c r="F1205" s="23"/>
      <c r="H1205" s="5"/>
      <c r="I1205" s="4"/>
      <c r="J1205" s="4"/>
      <c r="K1205" s="4"/>
      <c r="L1205" s="32"/>
      <c r="M1205" s="85"/>
      <c r="N1205" s="38"/>
      <c r="O1205" s="86"/>
      <c r="P1205" s="86"/>
      <c r="Q1205" s="86"/>
      <c r="R1205" s="87"/>
      <c r="S1205" s="88"/>
      <c r="T1205" s="87"/>
      <c r="U1205" s="89"/>
      <c r="V1205" s="87"/>
      <c r="W1205" s="28"/>
    </row>
    <row r="1206" spans="1:23">
      <c r="A1206" s="20"/>
      <c r="B1206" s="21"/>
      <c r="C1206" s="21"/>
      <c r="D1206" s="22"/>
      <c r="E1206" s="22"/>
      <c r="F1206" s="23"/>
      <c r="H1206" s="5"/>
      <c r="I1206" s="4"/>
      <c r="J1206" s="4"/>
      <c r="K1206" s="4"/>
      <c r="L1206" s="32"/>
      <c r="M1206" s="85"/>
      <c r="N1206" s="38"/>
      <c r="O1206" s="86"/>
      <c r="P1206" s="86"/>
      <c r="Q1206" s="86"/>
      <c r="R1206" s="87"/>
      <c r="S1206" s="88"/>
      <c r="T1206" s="87"/>
      <c r="U1206" s="89"/>
      <c r="V1206" s="87"/>
      <c r="W1206" s="28"/>
    </row>
    <row r="1207" spans="1:23">
      <c r="A1207" s="20"/>
      <c r="B1207" s="21"/>
      <c r="C1207" s="21"/>
      <c r="D1207" s="22"/>
      <c r="E1207" s="22"/>
      <c r="F1207" s="23"/>
      <c r="H1207" s="5"/>
      <c r="I1207" s="4"/>
      <c r="J1207" s="4"/>
      <c r="K1207" s="4"/>
      <c r="L1207" s="32"/>
      <c r="M1207" s="85"/>
      <c r="N1207" s="38"/>
      <c r="O1207" s="86"/>
      <c r="P1207" s="86"/>
      <c r="Q1207" s="86"/>
      <c r="R1207" s="87"/>
      <c r="S1207" s="88"/>
      <c r="T1207" s="87"/>
      <c r="U1207" s="89"/>
      <c r="V1207" s="87"/>
      <c r="W1207" s="28"/>
    </row>
    <row r="1208" spans="1:23">
      <c r="A1208" s="20"/>
      <c r="B1208" s="21"/>
      <c r="C1208" s="21"/>
      <c r="D1208" s="22"/>
      <c r="E1208" s="22"/>
      <c r="F1208" s="23"/>
      <c r="H1208" s="5"/>
      <c r="I1208" s="4"/>
      <c r="J1208" s="4"/>
      <c r="K1208" s="4"/>
      <c r="L1208" s="32"/>
      <c r="M1208" s="85"/>
      <c r="N1208" s="38"/>
      <c r="O1208" s="86"/>
      <c r="P1208" s="86"/>
      <c r="Q1208" s="86"/>
      <c r="R1208" s="87"/>
      <c r="S1208" s="88"/>
      <c r="T1208" s="87"/>
      <c r="U1208" s="89"/>
      <c r="V1208" s="87"/>
      <c r="W1208" s="28"/>
    </row>
    <row r="1209" spans="1:23">
      <c r="A1209" s="20"/>
      <c r="B1209" s="21"/>
      <c r="C1209" s="21"/>
      <c r="D1209" s="22"/>
      <c r="E1209" s="22"/>
      <c r="F1209" s="23"/>
      <c r="H1209" s="5"/>
      <c r="I1209" s="4"/>
      <c r="J1209" s="4"/>
      <c r="K1209" s="4"/>
      <c r="L1209" s="32"/>
      <c r="M1209" s="85"/>
      <c r="N1209" s="38"/>
      <c r="O1209" s="86"/>
      <c r="P1209" s="86"/>
      <c r="Q1209" s="86"/>
      <c r="R1209" s="87"/>
      <c r="S1209" s="88"/>
      <c r="T1209" s="87"/>
      <c r="U1209" s="89"/>
      <c r="V1209" s="87"/>
      <c r="W1209" s="28"/>
    </row>
    <row r="1210" spans="1:23">
      <c r="A1210" s="20"/>
      <c r="B1210" s="21"/>
      <c r="C1210" s="21"/>
      <c r="D1210" s="22"/>
      <c r="E1210" s="22"/>
      <c r="F1210" s="23"/>
      <c r="H1210" s="5"/>
      <c r="I1210" s="4"/>
      <c r="J1210" s="4"/>
      <c r="K1210" s="4"/>
      <c r="L1210" s="32"/>
      <c r="M1210" s="85"/>
      <c r="N1210" s="38"/>
      <c r="O1210" s="86"/>
      <c r="P1210" s="86"/>
      <c r="Q1210" s="86"/>
      <c r="R1210" s="87"/>
      <c r="S1210" s="88"/>
      <c r="T1210" s="87"/>
      <c r="U1210" s="89"/>
      <c r="V1210" s="87"/>
      <c r="W1210" s="28"/>
    </row>
    <row r="1211" spans="1:23">
      <c r="A1211" s="20"/>
      <c r="B1211" s="21"/>
      <c r="C1211" s="21"/>
      <c r="D1211" s="22"/>
      <c r="E1211" s="22"/>
      <c r="F1211" s="23"/>
      <c r="H1211" s="5"/>
      <c r="I1211" s="4"/>
      <c r="J1211" s="4"/>
      <c r="K1211" s="4"/>
      <c r="L1211" s="32"/>
      <c r="M1211" s="85"/>
      <c r="N1211" s="38"/>
      <c r="O1211" s="86"/>
      <c r="P1211" s="86"/>
      <c r="Q1211" s="86"/>
      <c r="R1211" s="87"/>
      <c r="S1211" s="88"/>
      <c r="T1211" s="87"/>
      <c r="U1211" s="89"/>
      <c r="V1211" s="87"/>
      <c r="W1211" s="28"/>
    </row>
    <row r="1212" spans="1:23">
      <c r="A1212" s="20"/>
      <c r="B1212" s="21"/>
      <c r="C1212" s="21"/>
      <c r="D1212" s="22"/>
      <c r="E1212" s="22"/>
      <c r="F1212" s="23"/>
      <c r="H1212" s="5"/>
      <c r="I1212" s="4"/>
      <c r="J1212" s="4"/>
      <c r="K1212" s="4"/>
      <c r="L1212" s="32"/>
      <c r="M1212" s="85"/>
      <c r="N1212" s="38"/>
      <c r="O1212" s="86"/>
      <c r="P1212" s="86"/>
      <c r="Q1212" s="86"/>
      <c r="R1212" s="87"/>
      <c r="S1212" s="88"/>
      <c r="T1212" s="87"/>
      <c r="U1212" s="89"/>
      <c r="V1212" s="87"/>
      <c r="W1212" s="28"/>
    </row>
    <row r="1213" spans="1:23">
      <c r="A1213" s="20"/>
      <c r="B1213" s="21"/>
      <c r="C1213" s="21"/>
      <c r="D1213" s="22"/>
      <c r="E1213" s="22"/>
      <c r="F1213" s="23"/>
      <c r="H1213" s="5"/>
      <c r="I1213" s="4"/>
      <c r="J1213" s="4"/>
      <c r="K1213" s="4"/>
      <c r="L1213" s="32"/>
      <c r="M1213" s="85"/>
      <c r="N1213" s="38"/>
      <c r="O1213" s="86"/>
      <c r="P1213" s="86"/>
      <c r="Q1213" s="86"/>
      <c r="R1213" s="87"/>
      <c r="S1213" s="88"/>
      <c r="T1213" s="87"/>
      <c r="U1213" s="89"/>
      <c r="V1213" s="87"/>
      <c r="W1213" s="28"/>
    </row>
    <row r="1214" spans="1:23">
      <c r="A1214" s="20"/>
      <c r="B1214" s="21"/>
      <c r="C1214" s="21"/>
      <c r="D1214" s="22"/>
      <c r="E1214" s="22"/>
      <c r="F1214" s="23"/>
      <c r="H1214" s="5"/>
      <c r="I1214" s="4"/>
      <c r="J1214" s="4"/>
      <c r="K1214" s="4"/>
      <c r="L1214" s="32"/>
      <c r="M1214" s="85"/>
      <c r="N1214" s="38"/>
      <c r="O1214" s="86"/>
      <c r="P1214" s="86"/>
      <c r="Q1214" s="86"/>
      <c r="R1214" s="87"/>
      <c r="S1214" s="88"/>
      <c r="T1214" s="87"/>
      <c r="U1214" s="89"/>
      <c r="V1214" s="87"/>
      <c r="W1214" s="28"/>
    </row>
    <row r="1215" spans="1:23">
      <c r="A1215" s="20"/>
      <c r="B1215" s="21"/>
      <c r="C1215" s="21"/>
      <c r="D1215" s="22"/>
      <c r="E1215" s="22"/>
      <c r="F1215" s="23"/>
      <c r="H1215" s="5"/>
      <c r="I1215" s="4"/>
      <c r="J1215" s="4"/>
      <c r="K1215" s="4"/>
      <c r="L1215" s="32"/>
      <c r="M1215" s="85"/>
      <c r="N1215" s="38"/>
      <c r="O1215" s="86"/>
      <c r="P1215" s="86"/>
      <c r="Q1215" s="86"/>
      <c r="R1215" s="87"/>
      <c r="S1215" s="88"/>
      <c r="T1215" s="87"/>
      <c r="U1215" s="89"/>
      <c r="V1215" s="87"/>
      <c r="W1215" s="28"/>
    </row>
    <row r="1216" spans="1:23">
      <c r="A1216" s="20"/>
      <c r="B1216" s="21"/>
      <c r="C1216" s="21"/>
      <c r="D1216" s="22"/>
      <c r="E1216" s="22"/>
      <c r="F1216" s="23"/>
      <c r="H1216" s="5"/>
      <c r="I1216" s="4"/>
      <c r="J1216" s="4"/>
      <c r="K1216" s="4"/>
      <c r="L1216" s="32"/>
      <c r="M1216" s="85"/>
      <c r="N1216" s="38"/>
      <c r="O1216" s="86"/>
      <c r="P1216" s="86"/>
      <c r="Q1216" s="86"/>
      <c r="R1216" s="87"/>
      <c r="S1216" s="88"/>
      <c r="T1216" s="87"/>
      <c r="U1216" s="89"/>
      <c r="V1216" s="87"/>
      <c r="W1216" s="28"/>
    </row>
    <row r="1217" spans="1:23">
      <c r="A1217" s="20"/>
      <c r="B1217" s="21"/>
      <c r="C1217" s="21"/>
      <c r="D1217" s="22"/>
      <c r="E1217" s="22"/>
      <c r="F1217" s="23"/>
      <c r="H1217" s="5"/>
      <c r="I1217" s="4"/>
      <c r="J1217" s="4"/>
      <c r="K1217" s="4"/>
      <c r="L1217" s="32"/>
      <c r="M1217" s="85"/>
      <c r="N1217" s="38"/>
      <c r="O1217" s="86"/>
      <c r="P1217" s="86"/>
      <c r="Q1217" s="86"/>
      <c r="R1217" s="87"/>
      <c r="S1217" s="88"/>
      <c r="T1217" s="87"/>
      <c r="U1217" s="89"/>
      <c r="V1217" s="87"/>
      <c r="W1217" s="28"/>
    </row>
    <row r="1218" spans="1:23">
      <c r="A1218" s="20"/>
      <c r="B1218" s="21"/>
      <c r="C1218" s="21"/>
      <c r="D1218" s="22"/>
      <c r="E1218" s="22"/>
      <c r="F1218" s="23"/>
      <c r="H1218" s="5"/>
      <c r="I1218" s="4"/>
      <c r="J1218" s="4"/>
      <c r="K1218" s="4"/>
      <c r="L1218" s="32"/>
      <c r="M1218" s="85"/>
      <c r="N1218" s="38"/>
      <c r="O1218" s="86"/>
      <c r="P1218" s="86"/>
      <c r="Q1218" s="86"/>
      <c r="R1218" s="87"/>
      <c r="S1218" s="88"/>
      <c r="T1218" s="87"/>
      <c r="U1218" s="89"/>
      <c r="V1218" s="87"/>
      <c r="W1218" s="28"/>
    </row>
    <row r="1219" spans="1:23">
      <c r="A1219" s="20"/>
      <c r="B1219" s="21"/>
      <c r="C1219" s="21"/>
      <c r="D1219" s="22"/>
      <c r="E1219" s="22"/>
      <c r="F1219" s="23"/>
      <c r="H1219" s="5"/>
      <c r="I1219" s="4"/>
      <c r="J1219" s="4"/>
      <c r="K1219" s="4"/>
      <c r="L1219" s="32"/>
      <c r="M1219" s="85"/>
      <c r="N1219" s="38"/>
      <c r="O1219" s="86"/>
      <c r="P1219" s="86"/>
      <c r="Q1219" s="86"/>
      <c r="R1219" s="87"/>
      <c r="S1219" s="88"/>
      <c r="T1219" s="87"/>
      <c r="U1219" s="89"/>
      <c r="V1219" s="87"/>
      <c r="W1219" s="28"/>
    </row>
    <row r="1220" spans="1:23">
      <c r="A1220" s="20"/>
      <c r="B1220" s="21"/>
      <c r="C1220" s="21"/>
      <c r="D1220" s="22"/>
      <c r="E1220" s="22"/>
      <c r="F1220" s="23"/>
      <c r="H1220" s="5"/>
      <c r="I1220" s="4"/>
      <c r="J1220" s="4"/>
      <c r="K1220" s="4"/>
      <c r="L1220" s="32"/>
      <c r="M1220" s="85"/>
      <c r="N1220" s="38"/>
      <c r="O1220" s="86"/>
      <c r="P1220" s="86"/>
      <c r="Q1220" s="86"/>
      <c r="R1220" s="87"/>
      <c r="S1220" s="88"/>
      <c r="T1220" s="87"/>
      <c r="U1220" s="89"/>
      <c r="V1220" s="87"/>
      <c r="W1220" s="28"/>
    </row>
    <row r="1221" spans="1:23">
      <c r="A1221" s="20"/>
      <c r="B1221" s="21"/>
      <c r="C1221" s="21"/>
      <c r="D1221" s="22"/>
      <c r="E1221" s="22"/>
      <c r="F1221" s="23"/>
      <c r="H1221" s="5"/>
      <c r="I1221" s="4"/>
      <c r="J1221" s="4"/>
      <c r="K1221" s="4"/>
      <c r="L1221" s="32"/>
      <c r="M1221" s="85"/>
      <c r="N1221" s="38"/>
      <c r="O1221" s="86"/>
      <c r="P1221" s="86"/>
      <c r="Q1221" s="86"/>
      <c r="R1221" s="87"/>
      <c r="S1221" s="88"/>
      <c r="T1221" s="87"/>
      <c r="U1221" s="89"/>
      <c r="V1221" s="87"/>
      <c r="W1221" s="28"/>
    </row>
    <row r="1222" spans="1:23">
      <c r="A1222" s="20"/>
      <c r="B1222" s="21"/>
      <c r="C1222" s="21"/>
      <c r="D1222" s="22"/>
      <c r="E1222" s="22"/>
      <c r="F1222" s="23"/>
      <c r="H1222" s="5"/>
      <c r="I1222" s="4"/>
      <c r="J1222" s="4"/>
      <c r="K1222" s="4"/>
      <c r="L1222" s="32"/>
      <c r="M1222" s="85"/>
      <c r="N1222" s="38"/>
      <c r="O1222" s="86"/>
      <c r="P1222" s="86"/>
      <c r="Q1222" s="86"/>
      <c r="R1222" s="87"/>
      <c r="S1222" s="88"/>
      <c r="T1222" s="87"/>
      <c r="U1222" s="89"/>
      <c r="V1222" s="87"/>
      <c r="W1222" s="28"/>
    </row>
    <row r="1223" spans="1:23">
      <c r="A1223" s="20"/>
      <c r="B1223" s="21"/>
      <c r="C1223" s="21"/>
      <c r="D1223" s="22"/>
      <c r="E1223" s="22"/>
      <c r="F1223" s="23"/>
      <c r="H1223" s="5"/>
      <c r="I1223" s="4"/>
      <c r="J1223" s="4"/>
      <c r="K1223" s="4"/>
      <c r="L1223" s="32"/>
      <c r="M1223" s="85"/>
      <c r="N1223" s="38"/>
      <c r="O1223" s="86"/>
      <c r="P1223" s="86"/>
      <c r="Q1223" s="86"/>
      <c r="R1223" s="87"/>
      <c r="S1223" s="88"/>
      <c r="T1223" s="87"/>
      <c r="U1223" s="89"/>
      <c r="V1223" s="87"/>
      <c r="W1223" s="28"/>
    </row>
    <row r="1224" spans="1:23">
      <c r="A1224" s="20"/>
      <c r="B1224" s="21"/>
      <c r="C1224" s="21"/>
      <c r="D1224" s="22"/>
      <c r="E1224" s="22"/>
      <c r="F1224" s="23"/>
      <c r="H1224" s="5"/>
      <c r="I1224" s="4"/>
      <c r="J1224" s="4"/>
      <c r="K1224" s="4"/>
      <c r="L1224" s="32"/>
      <c r="M1224" s="85"/>
      <c r="N1224" s="38"/>
      <c r="O1224" s="86"/>
      <c r="P1224" s="86"/>
      <c r="Q1224" s="86"/>
      <c r="R1224" s="87"/>
      <c r="S1224" s="88"/>
      <c r="T1224" s="87"/>
      <c r="U1224" s="89"/>
      <c r="V1224" s="87"/>
      <c r="W1224" s="28"/>
    </row>
    <row r="1225" spans="1:23">
      <c r="A1225" s="20"/>
      <c r="B1225" s="21"/>
      <c r="C1225" s="21"/>
      <c r="D1225" s="22"/>
      <c r="E1225" s="22"/>
      <c r="F1225" s="23"/>
      <c r="H1225" s="5"/>
      <c r="I1225" s="4"/>
      <c r="J1225" s="4"/>
      <c r="K1225" s="4"/>
      <c r="L1225" s="32"/>
      <c r="M1225" s="85"/>
      <c r="N1225" s="38"/>
      <c r="O1225" s="86"/>
      <c r="P1225" s="86"/>
      <c r="Q1225" s="86"/>
      <c r="R1225" s="87"/>
      <c r="S1225" s="88"/>
      <c r="T1225" s="87"/>
      <c r="U1225" s="89"/>
      <c r="V1225" s="87"/>
      <c r="W1225" s="28"/>
    </row>
    <row r="1226" spans="1:23">
      <c r="A1226" s="15"/>
      <c r="B1226" s="16"/>
      <c r="C1226" s="15"/>
      <c r="D1226" s="18"/>
      <c r="E1226" s="18"/>
      <c r="F1226" s="19"/>
      <c r="H1226" s="5"/>
      <c r="I1226" s="4"/>
      <c r="J1226" s="4"/>
      <c r="K1226" s="4"/>
      <c r="L1226" s="32"/>
      <c r="M1226" s="85"/>
      <c r="N1226" s="38"/>
      <c r="O1226" s="86"/>
      <c r="P1226" s="86"/>
      <c r="Q1226" s="86"/>
      <c r="R1226" s="87"/>
      <c r="S1226" s="88"/>
      <c r="T1226" s="87"/>
      <c r="U1226" s="89"/>
      <c r="V1226" s="87"/>
      <c r="W1226" s="28"/>
    </row>
    <row r="1227" spans="1:23">
      <c r="A1227" s="15"/>
      <c r="B1227" s="15"/>
      <c r="C1227" s="15"/>
      <c r="D1227" s="18"/>
      <c r="E1227" s="18"/>
      <c r="F1227" s="19"/>
      <c r="H1227" s="5"/>
      <c r="I1227" s="4"/>
      <c r="J1227" s="4"/>
      <c r="K1227" s="4"/>
      <c r="L1227" s="32"/>
      <c r="M1227" s="85"/>
      <c r="N1227" s="38"/>
      <c r="O1227" s="86"/>
      <c r="P1227" s="86"/>
      <c r="Q1227" s="86"/>
      <c r="R1227" s="87"/>
      <c r="S1227" s="88"/>
      <c r="T1227" s="87"/>
      <c r="U1227" s="89"/>
      <c r="V1227" s="87"/>
      <c r="W1227" s="28"/>
    </row>
    <row r="1228" spans="1:23">
      <c r="A1228" s="20"/>
      <c r="B1228" s="21"/>
      <c r="C1228" s="21"/>
      <c r="D1228" s="22"/>
      <c r="E1228" s="22"/>
      <c r="F1228" s="23"/>
      <c r="H1228" s="5"/>
      <c r="I1228" s="4"/>
      <c r="J1228" s="4"/>
      <c r="K1228" s="4"/>
      <c r="L1228" s="32"/>
      <c r="M1228" s="85"/>
      <c r="N1228" s="38"/>
      <c r="O1228" s="86"/>
      <c r="P1228" s="86"/>
      <c r="Q1228" s="86"/>
      <c r="R1228" s="87"/>
      <c r="S1228" s="88"/>
      <c r="T1228" s="87"/>
      <c r="U1228" s="89"/>
      <c r="V1228" s="87"/>
      <c r="W1228" s="28"/>
    </row>
    <row r="1229" spans="1:23">
      <c r="A1229" s="20"/>
      <c r="B1229" s="21"/>
      <c r="C1229" s="21"/>
      <c r="D1229" s="22"/>
      <c r="E1229" s="22"/>
      <c r="F1229" s="23"/>
      <c r="H1229" s="5"/>
      <c r="I1229" s="4"/>
      <c r="J1229" s="4"/>
      <c r="K1229" s="4"/>
      <c r="L1229" s="32"/>
      <c r="M1229" s="85"/>
      <c r="N1229" s="38"/>
      <c r="O1229" s="86"/>
      <c r="P1229" s="86"/>
      <c r="Q1229" s="86"/>
      <c r="R1229" s="87"/>
      <c r="S1229" s="88"/>
      <c r="T1229" s="87"/>
      <c r="U1229" s="89"/>
      <c r="V1229" s="87"/>
      <c r="W1229" s="28"/>
    </row>
    <row r="1230" spans="1:23">
      <c r="A1230" s="20"/>
      <c r="B1230" s="21"/>
      <c r="C1230" s="21"/>
      <c r="D1230" s="22"/>
      <c r="E1230" s="22"/>
      <c r="F1230" s="23"/>
      <c r="H1230" s="5"/>
      <c r="I1230" s="4"/>
      <c r="J1230" s="4"/>
      <c r="K1230" s="4"/>
      <c r="L1230" s="32"/>
      <c r="M1230" s="85"/>
      <c r="N1230" s="38"/>
      <c r="O1230" s="86"/>
      <c r="P1230" s="86"/>
      <c r="Q1230" s="86"/>
      <c r="R1230" s="87"/>
      <c r="S1230" s="88"/>
      <c r="T1230" s="87"/>
      <c r="U1230" s="89"/>
      <c r="V1230" s="87"/>
      <c r="W1230" s="28"/>
    </row>
    <row r="1231" spans="1:23">
      <c r="A1231" s="20"/>
      <c r="B1231" s="21"/>
      <c r="C1231" s="21"/>
      <c r="D1231" s="22"/>
      <c r="E1231" s="22"/>
      <c r="F1231" s="23"/>
      <c r="H1231" s="5"/>
      <c r="I1231" s="4"/>
      <c r="J1231" s="4"/>
      <c r="K1231" s="4"/>
      <c r="L1231" s="32"/>
      <c r="M1231" s="85"/>
      <c r="N1231" s="38"/>
      <c r="O1231" s="86"/>
      <c r="P1231" s="86"/>
      <c r="Q1231" s="86"/>
      <c r="R1231" s="87"/>
      <c r="S1231" s="88"/>
      <c r="T1231" s="87"/>
      <c r="U1231" s="89"/>
      <c r="V1231" s="87"/>
      <c r="W1231" s="28"/>
    </row>
    <row r="1232" spans="1:23">
      <c r="A1232" s="20"/>
      <c r="B1232" s="21"/>
      <c r="C1232" s="21"/>
      <c r="D1232" s="22"/>
      <c r="E1232" s="22"/>
      <c r="F1232" s="23"/>
      <c r="H1232" s="5"/>
      <c r="I1232" s="4"/>
      <c r="J1232" s="4"/>
      <c r="K1232" s="4"/>
      <c r="L1232" s="32"/>
      <c r="M1232" s="85"/>
      <c r="N1232" s="38"/>
      <c r="O1232" s="86"/>
      <c r="P1232" s="86"/>
      <c r="Q1232" s="86"/>
      <c r="R1232" s="87"/>
      <c r="S1232" s="88"/>
      <c r="T1232" s="87"/>
      <c r="U1232" s="89"/>
      <c r="V1232" s="87"/>
      <c r="W1232" s="28"/>
    </row>
    <row r="1233" spans="1:23">
      <c r="A1233" s="20"/>
      <c r="B1233" s="21"/>
      <c r="C1233" s="21"/>
      <c r="D1233" s="22"/>
      <c r="E1233" s="22"/>
      <c r="F1233" s="23"/>
      <c r="H1233" s="5"/>
      <c r="I1233" s="4"/>
      <c r="J1233" s="4"/>
      <c r="K1233" s="4"/>
      <c r="L1233" s="32"/>
      <c r="M1233" s="85"/>
      <c r="N1233" s="38"/>
      <c r="O1233" s="86"/>
      <c r="P1233" s="86"/>
      <c r="Q1233" s="86"/>
      <c r="R1233" s="87"/>
      <c r="S1233" s="88"/>
      <c r="T1233" s="87"/>
      <c r="U1233" s="89"/>
      <c r="V1233" s="87"/>
      <c r="W1233" s="28"/>
    </row>
    <row r="1234" spans="1:23">
      <c r="A1234" s="20"/>
      <c r="B1234" s="21"/>
      <c r="C1234" s="21"/>
      <c r="D1234" s="22"/>
      <c r="E1234" s="22"/>
      <c r="F1234" s="23"/>
      <c r="H1234" s="5"/>
      <c r="I1234" s="4"/>
      <c r="J1234" s="4"/>
      <c r="K1234" s="4"/>
      <c r="L1234" s="32"/>
      <c r="M1234" s="85"/>
      <c r="N1234" s="38"/>
      <c r="O1234" s="86"/>
      <c r="P1234" s="86"/>
      <c r="Q1234" s="86"/>
      <c r="R1234" s="87"/>
      <c r="S1234" s="88"/>
      <c r="T1234" s="87"/>
      <c r="U1234" s="89"/>
      <c r="V1234" s="87"/>
      <c r="W1234" s="28"/>
    </row>
    <row r="1235" spans="1:23">
      <c r="A1235" s="20"/>
      <c r="B1235" s="21"/>
      <c r="C1235" s="21"/>
      <c r="D1235" s="22"/>
      <c r="E1235" s="22"/>
      <c r="F1235" s="23"/>
      <c r="H1235" s="5"/>
      <c r="I1235" s="4"/>
      <c r="J1235" s="4"/>
      <c r="K1235" s="4"/>
      <c r="L1235" s="32"/>
      <c r="M1235" s="85"/>
      <c r="N1235" s="38"/>
      <c r="O1235" s="86"/>
      <c r="P1235" s="86"/>
      <c r="Q1235" s="86"/>
      <c r="R1235" s="87"/>
      <c r="S1235" s="88"/>
      <c r="T1235" s="87"/>
      <c r="U1235" s="89"/>
      <c r="V1235" s="87"/>
      <c r="W1235" s="28"/>
    </row>
    <row r="1236" spans="1:23">
      <c r="A1236" s="20"/>
      <c r="B1236" s="21"/>
      <c r="C1236" s="21"/>
      <c r="D1236" s="22"/>
      <c r="E1236" s="22"/>
      <c r="F1236" s="23"/>
      <c r="H1236" s="5"/>
      <c r="I1236" s="4"/>
      <c r="J1236" s="4"/>
      <c r="K1236" s="4"/>
      <c r="L1236" s="32"/>
      <c r="M1236" s="85"/>
      <c r="N1236" s="38"/>
      <c r="O1236" s="86"/>
      <c r="P1236" s="86"/>
      <c r="Q1236" s="86"/>
      <c r="R1236" s="87"/>
      <c r="S1236" s="88"/>
      <c r="T1236" s="87"/>
      <c r="U1236" s="89"/>
      <c r="V1236" s="87"/>
      <c r="W1236" s="28"/>
    </row>
    <row r="1237" spans="1:23">
      <c r="A1237" s="20"/>
      <c r="B1237" s="21"/>
      <c r="C1237" s="21"/>
      <c r="D1237" s="22"/>
      <c r="E1237" s="22"/>
      <c r="F1237" s="23"/>
      <c r="H1237" s="5"/>
      <c r="I1237" s="4"/>
      <c r="J1237" s="4"/>
      <c r="K1237" s="4"/>
      <c r="L1237" s="32"/>
      <c r="M1237" s="85"/>
      <c r="N1237" s="38"/>
      <c r="O1237" s="86"/>
      <c r="P1237" s="86"/>
      <c r="Q1237" s="86"/>
      <c r="R1237" s="87"/>
      <c r="S1237" s="88"/>
      <c r="T1237" s="87"/>
      <c r="U1237" s="89"/>
      <c r="V1237" s="87"/>
      <c r="W1237" s="28"/>
    </row>
    <row r="1238" spans="1:23">
      <c r="A1238" s="20"/>
      <c r="B1238" s="21"/>
      <c r="C1238" s="21"/>
      <c r="D1238" s="22"/>
      <c r="E1238" s="22"/>
      <c r="F1238" s="23"/>
      <c r="H1238" s="5"/>
      <c r="I1238" s="4"/>
      <c r="J1238" s="4"/>
      <c r="K1238" s="4"/>
      <c r="L1238" s="32"/>
      <c r="M1238" s="85"/>
      <c r="N1238" s="38"/>
      <c r="O1238" s="86"/>
      <c r="P1238" s="86"/>
      <c r="Q1238" s="86"/>
      <c r="R1238" s="87"/>
      <c r="S1238" s="88"/>
      <c r="T1238" s="87"/>
      <c r="U1238" s="89"/>
      <c r="V1238" s="87"/>
      <c r="W1238" s="28"/>
    </row>
    <row r="1239" spans="1:23">
      <c r="A1239" s="20"/>
      <c r="B1239" s="21"/>
      <c r="C1239" s="21"/>
      <c r="D1239" s="22"/>
      <c r="E1239" s="22"/>
      <c r="F1239" s="23"/>
      <c r="H1239" s="5"/>
      <c r="I1239" s="4"/>
      <c r="J1239" s="4"/>
      <c r="K1239" s="4"/>
      <c r="L1239" s="32"/>
      <c r="M1239" s="85"/>
      <c r="N1239" s="38"/>
      <c r="O1239" s="86"/>
      <c r="P1239" s="86"/>
      <c r="Q1239" s="86"/>
      <c r="R1239" s="87"/>
      <c r="S1239" s="88"/>
      <c r="T1239" s="87"/>
      <c r="U1239" s="89"/>
      <c r="V1239" s="87"/>
      <c r="W1239" s="28"/>
    </row>
    <row r="1240" spans="1:23">
      <c r="A1240" s="20"/>
      <c r="B1240" s="21"/>
      <c r="C1240" s="21"/>
      <c r="D1240" s="22"/>
      <c r="E1240" s="22"/>
      <c r="F1240" s="23"/>
      <c r="H1240" s="5"/>
      <c r="I1240" s="4"/>
      <c r="J1240" s="4"/>
      <c r="K1240" s="4"/>
      <c r="L1240" s="32"/>
      <c r="M1240" s="85"/>
      <c r="N1240" s="38"/>
      <c r="O1240" s="86"/>
      <c r="P1240" s="86"/>
      <c r="Q1240" s="86"/>
      <c r="R1240" s="87"/>
      <c r="S1240" s="88"/>
      <c r="T1240" s="87"/>
      <c r="U1240" s="89"/>
      <c r="V1240" s="87"/>
      <c r="W1240" s="28"/>
    </row>
    <row r="1241" spans="1:23">
      <c r="A1241" s="20"/>
      <c r="B1241" s="21"/>
      <c r="C1241" s="21"/>
      <c r="D1241" s="22"/>
      <c r="E1241" s="22"/>
      <c r="F1241" s="23"/>
      <c r="H1241" s="5"/>
      <c r="I1241" s="4"/>
      <c r="J1241" s="4"/>
      <c r="K1241" s="4"/>
      <c r="L1241" s="32"/>
      <c r="M1241" s="85"/>
      <c r="N1241" s="38"/>
      <c r="O1241" s="86"/>
      <c r="P1241" s="86"/>
      <c r="Q1241" s="86"/>
      <c r="R1241" s="87"/>
      <c r="S1241" s="88"/>
      <c r="T1241" s="87"/>
      <c r="U1241" s="89"/>
      <c r="V1241" s="87"/>
      <c r="W1241" s="28"/>
    </row>
    <row r="1242" spans="1:23">
      <c r="A1242" s="20"/>
      <c r="B1242" s="21"/>
      <c r="C1242" s="21"/>
      <c r="D1242" s="22"/>
      <c r="E1242" s="22"/>
      <c r="F1242" s="23"/>
      <c r="H1242" s="5"/>
      <c r="I1242" s="4"/>
      <c r="J1242" s="4"/>
      <c r="K1242" s="4"/>
      <c r="L1242" s="32"/>
      <c r="M1242" s="85"/>
      <c r="N1242" s="38"/>
      <c r="O1242" s="86"/>
      <c r="P1242" s="86"/>
      <c r="Q1242" s="86"/>
      <c r="R1242" s="87"/>
      <c r="S1242" s="88"/>
      <c r="T1242" s="87"/>
      <c r="U1242" s="89"/>
      <c r="V1242" s="87"/>
      <c r="W1242" s="28"/>
    </row>
    <row r="1243" spans="1:23">
      <c r="A1243" s="20"/>
      <c r="B1243" s="21"/>
      <c r="C1243" s="21"/>
      <c r="D1243" s="22"/>
      <c r="E1243" s="22"/>
      <c r="F1243" s="23"/>
      <c r="H1243" s="5"/>
      <c r="I1243" s="4"/>
      <c r="J1243" s="4"/>
      <c r="K1243" s="4"/>
      <c r="L1243" s="32"/>
      <c r="M1243" s="85"/>
      <c r="N1243" s="38"/>
      <c r="O1243" s="86"/>
      <c r="P1243" s="86"/>
      <c r="Q1243" s="86"/>
      <c r="R1243" s="87"/>
      <c r="S1243" s="88"/>
      <c r="T1243" s="87"/>
      <c r="U1243" s="89"/>
      <c r="V1243" s="87"/>
      <c r="W1243" s="28"/>
    </row>
    <row r="1244" spans="1:23">
      <c r="A1244" s="20"/>
      <c r="B1244" s="21"/>
      <c r="C1244" s="21"/>
      <c r="D1244" s="22"/>
      <c r="E1244" s="22"/>
      <c r="F1244" s="23"/>
      <c r="H1244" s="5"/>
      <c r="I1244" s="4"/>
      <c r="J1244" s="4"/>
      <c r="K1244" s="4"/>
      <c r="L1244" s="32"/>
      <c r="M1244" s="85"/>
      <c r="N1244" s="38"/>
      <c r="O1244" s="86"/>
      <c r="P1244" s="86"/>
      <c r="Q1244" s="86"/>
      <c r="R1244" s="87"/>
      <c r="S1244" s="88"/>
      <c r="T1244" s="87"/>
      <c r="U1244" s="89"/>
      <c r="V1244" s="87"/>
      <c r="W1244" s="28"/>
    </row>
    <row r="1245" spans="1:23">
      <c r="A1245" s="20"/>
      <c r="B1245" s="21"/>
      <c r="C1245" s="21"/>
      <c r="D1245" s="22"/>
      <c r="E1245" s="22"/>
      <c r="F1245" s="23"/>
      <c r="H1245" s="5"/>
      <c r="I1245" s="4"/>
      <c r="J1245" s="4"/>
      <c r="K1245" s="4"/>
      <c r="L1245" s="32"/>
      <c r="M1245" s="85"/>
      <c r="N1245" s="38"/>
      <c r="O1245" s="86"/>
      <c r="P1245" s="86"/>
      <c r="Q1245" s="86"/>
      <c r="R1245" s="87"/>
      <c r="S1245" s="88"/>
      <c r="T1245" s="87"/>
      <c r="U1245" s="89"/>
      <c r="V1245" s="87"/>
      <c r="W1245" s="28"/>
    </row>
    <row r="1246" spans="1:23">
      <c r="A1246" s="20"/>
      <c r="B1246" s="21"/>
      <c r="C1246" s="21"/>
      <c r="D1246" s="22"/>
      <c r="E1246" s="22"/>
      <c r="F1246" s="23"/>
      <c r="H1246" s="5"/>
      <c r="I1246" s="4"/>
      <c r="J1246" s="4"/>
      <c r="K1246" s="4"/>
      <c r="L1246" s="32"/>
      <c r="M1246" s="85"/>
      <c r="N1246" s="38"/>
      <c r="O1246" s="86"/>
      <c r="P1246" s="86"/>
      <c r="Q1246" s="86"/>
      <c r="R1246" s="87"/>
      <c r="S1246" s="88"/>
      <c r="T1246" s="87"/>
      <c r="U1246" s="89"/>
      <c r="V1246" s="87"/>
      <c r="W1246" s="28"/>
    </row>
    <row r="1247" spans="1:23">
      <c r="A1247" s="20"/>
      <c r="B1247" s="21"/>
      <c r="C1247" s="21"/>
      <c r="D1247" s="22"/>
      <c r="E1247" s="22"/>
      <c r="F1247" s="23"/>
      <c r="H1247" s="5"/>
      <c r="I1247" s="4"/>
      <c r="J1247" s="4"/>
      <c r="K1247" s="4"/>
      <c r="L1247" s="32"/>
      <c r="M1247" s="85"/>
      <c r="N1247" s="38"/>
      <c r="O1247" s="86"/>
      <c r="P1247" s="86"/>
      <c r="Q1247" s="86"/>
      <c r="R1247" s="87"/>
      <c r="S1247" s="88"/>
      <c r="T1247" s="87"/>
      <c r="U1247" s="89"/>
      <c r="V1247" s="87"/>
      <c r="W1247" s="28"/>
    </row>
    <row r="1248" spans="1:23">
      <c r="A1248" s="20"/>
      <c r="B1248" s="21"/>
      <c r="C1248" s="21"/>
      <c r="D1248" s="22"/>
      <c r="E1248" s="22"/>
      <c r="F1248" s="23"/>
      <c r="H1248" s="5"/>
      <c r="I1248" s="4"/>
      <c r="J1248" s="4"/>
      <c r="K1248" s="4"/>
      <c r="L1248" s="32"/>
      <c r="M1248" s="85"/>
      <c r="N1248" s="38"/>
      <c r="O1248" s="86"/>
      <c r="P1248" s="86"/>
      <c r="Q1248" s="86"/>
      <c r="R1248" s="87"/>
      <c r="S1248" s="88"/>
      <c r="T1248" s="87"/>
      <c r="U1248" s="89"/>
      <c r="V1248" s="87"/>
      <c r="W1248" s="28"/>
    </row>
    <row r="1249" spans="1:23">
      <c r="A1249" s="20"/>
      <c r="B1249" s="21"/>
      <c r="C1249" s="21"/>
      <c r="D1249" s="22"/>
      <c r="E1249" s="22"/>
      <c r="F1249" s="23"/>
      <c r="H1249" s="5"/>
      <c r="I1249" s="4"/>
      <c r="J1249" s="4"/>
      <c r="K1249" s="4"/>
      <c r="L1249" s="32"/>
      <c r="M1249" s="85"/>
      <c r="N1249" s="38"/>
      <c r="O1249" s="86"/>
      <c r="P1249" s="86"/>
      <c r="Q1249" s="86"/>
      <c r="R1249" s="87"/>
      <c r="S1249" s="88"/>
      <c r="T1249" s="87"/>
      <c r="U1249" s="89"/>
      <c r="V1249" s="87"/>
      <c r="W1249" s="28"/>
    </row>
    <row r="1250" spans="1:23">
      <c r="A1250" s="20"/>
      <c r="B1250" s="21"/>
      <c r="C1250" s="21"/>
      <c r="D1250" s="22"/>
      <c r="E1250" s="22"/>
      <c r="F1250" s="23"/>
      <c r="H1250" s="5"/>
      <c r="I1250" s="4"/>
      <c r="J1250" s="4"/>
      <c r="K1250" s="4"/>
      <c r="L1250" s="32"/>
      <c r="M1250" s="85"/>
      <c r="N1250" s="38"/>
      <c r="O1250" s="86"/>
      <c r="P1250" s="86"/>
      <c r="Q1250" s="86"/>
      <c r="R1250" s="87"/>
      <c r="S1250" s="88"/>
      <c r="T1250" s="87"/>
      <c r="U1250" s="89"/>
      <c r="V1250" s="87"/>
      <c r="W1250" s="28"/>
    </row>
    <row r="1251" spans="1:23">
      <c r="A1251" s="20"/>
      <c r="B1251" s="21"/>
      <c r="C1251" s="21"/>
      <c r="D1251" s="22"/>
      <c r="E1251" s="22"/>
      <c r="F1251" s="23"/>
      <c r="H1251" s="5"/>
      <c r="I1251" s="4"/>
      <c r="J1251" s="4"/>
      <c r="K1251" s="4"/>
      <c r="L1251" s="32"/>
      <c r="M1251" s="85"/>
      <c r="N1251" s="38"/>
      <c r="O1251" s="86"/>
      <c r="P1251" s="86"/>
      <c r="Q1251" s="86"/>
      <c r="R1251" s="87"/>
      <c r="S1251" s="88"/>
      <c r="T1251" s="87"/>
      <c r="U1251" s="89"/>
      <c r="V1251" s="87"/>
      <c r="W1251" s="28"/>
    </row>
    <row r="1252" spans="1:23">
      <c r="A1252" s="20"/>
      <c r="B1252" s="21"/>
      <c r="C1252" s="21"/>
      <c r="D1252" s="22"/>
      <c r="E1252" s="22"/>
      <c r="F1252" s="23"/>
      <c r="H1252" s="5"/>
      <c r="I1252" s="4"/>
      <c r="J1252" s="4"/>
      <c r="K1252" s="4"/>
      <c r="L1252" s="32"/>
      <c r="M1252" s="85"/>
      <c r="N1252" s="38"/>
      <c r="O1252" s="86"/>
      <c r="P1252" s="86"/>
      <c r="Q1252" s="86"/>
      <c r="R1252" s="87"/>
      <c r="S1252" s="88"/>
      <c r="T1252" s="87"/>
      <c r="U1252" s="89"/>
      <c r="V1252" s="87"/>
      <c r="W1252" s="28"/>
    </row>
    <row r="1253" spans="1:23">
      <c r="A1253" s="20"/>
      <c r="B1253" s="21"/>
      <c r="C1253" s="21"/>
      <c r="D1253" s="22"/>
      <c r="E1253" s="22"/>
      <c r="F1253" s="23"/>
      <c r="H1253" s="5"/>
      <c r="I1253" s="4"/>
      <c r="J1253" s="4"/>
      <c r="K1253" s="4"/>
      <c r="L1253" s="32"/>
      <c r="M1253" s="85"/>
      <c r="N1253" s="38"/>
      <c r="O1253" s="86"/>
      <c r="P1253" s="86"/>
      <c r="Q1253" s="86"/>
      <c r="R1253" s="87"/>
      <c r="S1253" s="88"/>
      <c r="T1253" s="87"/>
      <c r="U1253" s="89"/>
      <c r="V1253" s="87"/>
      <c r="W1253" s="28"/>
    </row>
    <row r="1254" spans="1:23">
      <c r="A1254" s="20"/>
      <c r="B1254" s="21"/>
      <c r="C1254" s="21"/>
      <c r="D1254" s="22"/>
      <c r="E1254" s="22"/>
      <c r="F1254" s="23"/>
      <c r="H1254" s="5"/>
      <c r="I1254" s="4"/>
      <c r="J1254" s="4"/>
      <c r="K1254" s="4"/>
      <c r="L1254" s="32"/>
      <c r="M1254" s="85"/>
      <c r="N1254" s="38"/>
      <c r="O1254" s="86"/>
      <c r="P1254" s="86"/>
      <c r="Q1254" s="86"/>
      <c r="R1254" s="87"/>
      <c r="S1254" s="88"/>
      <c r="T1254" s="87"/>
      <c r="U1254" s="89"/>
      <c r="V1254" s="87"/>
      <c r="W1254" s="28"/>
    </row>
    <row r="1255" spans="1:23">
      <c r="A1255" s="20"/>
      <c r="B1255" s="21"/>
      <c r="C1255" s="21"/>
      <c r="D1255" s="22"/>
      <c r="E1255" s="22"/>
      <c r="F1255" s="23"/>
      <c r="H1255" s="5"/>
      <c r="I1255" s="4"/>
      <c r="J1255" s="4"/>
      <c r="K1255" s="4"/>
      <c r="L1255" s="32"/>
      <c r="M1255" s="85"/>
      <c r="N1255" s="38"/>
      <c r="O1255" s="86"/>
      <c r="P1255" s="86"/>
      <c r="Q1255" s="86"/>
      <c r="R1255" s="87"/>
      <c r="S1255" s="88"/>
      <c r="T1255" s="87"/>
      <c r="U1255" s="89"/>
      <c r="V1255" s="87"/>
      <c r="W1255" s="28"/>
    </row>
    <row r="1256" spans="1:23">
      <c r="A1256" s="20"/>
      <c r="B1256" s="21"/>
      <c r="C1256" s="21"/>
      <c r="D1256" s="22"/>
      <c r="E1256" s="22"/>
      <c r="F1256" s="23"/>
      <c r="H1256" s="5"/>
      <c r="I1256" s="4"/>
      <c r="J1256" s="4"/>
      <c r="K1256" s="4"/>
      <c r="L1256" s="32"/>
      <c r="M1256" s="85"/>
      <c r="N1256" s="38"/>
      <c r="O1256" s="86"/>
      <c r="P1256" s="86"/>
      <c r="Q1256" s="86"/>
      <c r="R1256" s="87"/>
      <c r="S1256" s="88"/>
      <c r="T1256" s="87"/>
      <c r="U1256" s="89"/>
      <c r="V1256" s="87"/>
      <c r="W1256" s="28"/>
    </row>
    <row r="1257" spans="1:23">
      <c r="A1257" s="20"/>
      <c r="B1257" s="21"/>
      <c r="C1257" s="21"/>
      <c r="D1257" s="22"/>
      <c r="E1257" s="22"/>
      <c r="F1257" s="23"/>
      <c r="H1257" s="5"/>
      <c r="I1257" s="4"/>
      <c r="J1257" s="4"/>
      <c r="K1257" s="4"/>
      <c r="L1257" s="32"/>
      <c r="M1257" s="85"/>
      <c r="N1257" s="38"/>
      <c r="O1257" s="86"/>
      <c r="P1257" s="86"/>
      <c r="Q1257" s="86"/>
      <c r="R1257" s="87"/>
      <c r="S1257" s="88"/>
      <c r="T1257" s="87"/>
      <c r="U1257" s="89"/>
      <c r="V1257" s="87"/>
      <c r="W1257" s="28"/>
    </row>
    <row r="1258" spans="1:23">
      <c r="A1258" s="20"/>
      <c r="B1258" s="21"/>
      <c r="C1258" s="21"/>
      <c r="D1258" s="22"/>
      <c r="E1258" s="22"/>
      <c r="F1258" s="23"/>
      <c r="H1258" s="5"/>
      <c r="I1258" s="4"/>
      <c r="J1258" s="4"/>
      <c r="K1258" s="4"/>
      <c r="L1258" s="32"/>
      <c r="M1258" s="85"/>
      <c r="N1258" s="38"/>
      <c r="O1258" s="86"/>
      <c r="P1258" s="86"/>
      <c r="Q1258" s="86"/>
      <c r="R1258" s="87"/>
      <c r="S1258" s="88"/>
      <c r="T1258" s="87"/>
      <c r="U1258" s="89"/>
      <c r="V1258" s="87"/>
      <c r="W1258" s="28"/>
    </row>
    <row r="1259" spans="1:23">
      <c r="A1259" s="20"/>
      <c r="B1259" s="21"/>
      <c r="C1259" s="21"/>
      <c r="D1259" s="22"/>
      <c r="E1259" s="22"/>
      <c r="F1259" s="23"/>
      <c r="H1259" s="5"/>
      <c r="I1259" s="4"/>
      <c r="J1259" s="4"/>
      <c r="K1259" s="4"/>
      <c r="L1259" s="32"/>
      <c r="M1259" s="85"/>
      <c r="N1259" s="38"/>
      <c r="O1259" s="86"/>
      <c r="P1259" s="86"/>
      <c r="Q1259" s="86"/>
      <c r="R1259" s="87"/>
      <c r="S1259" s="88"/>
      <c r="T1259" s="87"/>
      <c r="U1259" s="89"/>
      <c r="V1259" s="87"/>
      <c r="W1259" s="28"/>
    </row>
    <row r="1260" spans="1:23">
      <c r="A1260" s="20"/>
      <c r="B1260" s="21"/>
      <c r="C1260" s="21"/>
      <c r="D1260" s="22"/>
      <c r="E1260" s="22"/>
      <c r="F1260" s="23"/>
      <c r="H1260" s="5"/>
      <c r="I1260" s="4"/>
      <c r="J1260" s="4"/>
      <c r="K1260" s="4"/>
      <c r="L1260" s="32"/>
      <c r="M1260" s="85"/>
      <c r="N1260" s="38"/>
      <c r="O1260" s="86"/>
      <c r="P1260" s="86"/>
      <c r="Q1260" s="86"/>
      <c r="R1260" s="87"/>
      <c r="S1260" s="88"/>
      <c r="T1260" s="87"/>
      <c r="U1260" s="89"/>
      <c r="V1260" s="87"/>
      <c r="W1260" s="28"/>
    </row>
    <row r="1261" spans="1:23">
      <c r="A1261" s="20"/>
      <c r="B1261" s="21"/>
      <c r="C1261" s="21"/>
      <c r="D1261" s="22"/>
      <c r="E1261" s="22"/>
      <c r="F1261" s="23"/>
      <c r="H1261" s="5"/>
      <c r="I1261" s="4"/>
      <c r="J1261" s="4"/>
      <c r="K1261" s="4"/>
      <c r="L1261" s="32"/>
      <c r="M1261" s="85"/>
      <c r="N1261" s="38"/>
      <c r="O1261" s="86"/>
      <c r="P1261" s="86"/>
      <c r="Q1261" s="86"/>
      <c r="R1261" s="87"/>
      <c r="S1261" s="88"/>
      <c r="T1261" s="87"/>
      <c r="U1261" s="89"/>
      <c r="V1261" s="87"/>
      <c r="W1261" s="28"/>
    </row>
    <row r="1262" spans="1:23">
      <c r="A1262" s="20"/>
      <c r="B1262" s="21"/>
      <c r="C1262" s="21"/>
      <c r="D1262" s="22"/>
      <c r="E1262" s="22"/>
      <c r="F1262" s="23"/>
      <c r="H1262" s="5"/>
      <c r="I1262" s="4"/>
      <c r="J1262" s="4"/>
      <c r="K1262" s="4"/>
      <c r="L1262" s="32"/>
      <c r="M1262" s="85"/>
      <c r="N1262" s="38"/>
      <c r="O1262" s="86"/>
      <c r="P1262" s="86"/>
      <c r="Q1262" s="86"/>
      <c r="R1262" s="87"/>
      <c r="S1262" s="88"/>
      <c r="T1262" s="87"/>
      <c r="U1262" s="89"/>
      <c r="V1262" s="87"/>
      <c r="W1262" s="28"/>
    </row>
    <row r="1263" spans="1:23">
      <c r="A1263" s="20"/>
      <c r="B1263" s="21"/>
      <c r="C1263" s="21"/>
      <c r="D1263" s="22"/>
      <c r="E1263" s="22"/>
      <c r="F1263" s="23"/>
      <c r="H1263" s="5"/>
      <c r="I1263" s="4"/>
      <c r="J1263" s="4"/>
      <c r="K1263" s="4"/>
      <c r="L1263" s="32"/>
      <c r="M1263" s="85"/>
      <c r="N1263" s="38"/>
      <c r="O1263" s="86"/>
      <c r="P1263" s="86"/>
      <c r="Q1263" s="86"/>
      <c r="R1263" s="87"/>
      <c r="S1263" s="88"/>
      <c r="T1263" s="87"/>
      <c r="U1263" s="89"/>
      <c r="V1263" s="87"/>
      <c r="W1263" s="28"/>
    </row>
    <row r="1264" spans="1:23">
      <c r="A1264" s="20"/>
      <c r="B1264" s="21"/>
      <c r="C1264" s="21"/>
      <c r="D1264" s="22"/>
      <c r="E1264" s="22"/>
      <c r="F1264" s="23"/>
      <c r="H1264" s="5"/>
      <c r="I1264" s="4"/>
      <c r="J1264" s="4"/>
      <c r="K1264" s="4"/>
      <c r="L1264" s="32"/>
      <c r="M1264" s="85"/>
      <c r="N1264" s="38"/>
      <c r="O1264" s="86"/>
      <c r="P1264" s="86"/>
      <c r="Q1264" s="86"/>
      <c r="R1264" s="87"/>
      <c r="S1264" s="88"/>
      <c r="T1264" s="87"/>
      <c r="U1264" s="89"/>
      <c r="V1264" s="87"/>
      <c r="W1264" s="28"/>
    </row>
    <row r="1265" spans="1:23">
      <c r="A1265" s="20"/>
      <c r="B1265" s="21"/>
      <c r="C1265" s="21"/>
      <c r="D1265" s="22"/>
      <c r="E1265" s="22"/>
      <c r="F1265" s="23"/>
      <c r="H1265" s="5"/>
      <c r="I1265" s="4"/>
      <c r="J1265" s="4"/>
      <c r="K1265" s="4"/>
      <c r="L1265" s="32"/>
      <c r="M1265" s="85"/>
      <c r="N1265" s="38"/>
      <c r="O1265" s="86"/>
      <c r="P1265" s="86"/>
      <c r="Q1265" s="86"/>
      <c r="R1265" s="87"/>
      <c r="S1265" s="88"/>
      <c r="T1265" s="87"/>
      <c r="U1265" s="89"/>
      <c r="V1265" s="87"/>
      <c r="W1265" s="28"/>
    </row>
    <row r="1266" spans="1:23">
      <c r="A1266" s="20"/>
      <c r="B1266" s="21"/>
      <c r="C1266" s="21"/>
      <c r="D1266" s="22"/>
      <c r="E1266" s="22"/>
      <c r="F1266" s="23"/>
      <c r="H1266" s="5"/>
      <c r="I1266" s="4"/>
      <c r="J1266" s="4"/>
      <c r="K1266" s="4"/>
      <c r="L1266" s="32"/>
      <c r="M1266" s="85"/>
      <c r="N1266" s="38"/>
      <c r="O1266" s="86"/>
      <c r="P1266" s="86"/>
      <c r="Q1266" s="86"/>
      <c r="R1266" s="87"/>
      <c r="S1266" s="88"/>
      <c r="T1266" s="87"/>
      <c r="U1266" s="89"/>
      <c r="V1266" s="87"/>
      <c r="W1266" s="28"/>
    </row>
    <row r="1267" spans="1:23">
      <c r="A1267" s="20"/>
      <c r="B1267" s="21"/>
      <c r="C1267" s="21"/>
      <c r="D1267" s="22"/>
      <c r="E1267" s="22"/>
      <c r="F1267" s="23"/>
      <c r="H1267" s="5"/>
      <c r="I1267" s="4"/>
      <c r="J1267" s="4"/>
      <c r="K1267" s="4"/>
      <c r="L1267" s="32"/>
      <c r="M1267" s="85"/>
      <c r="N1267" s="38"/>
      <c r="O1267" s="86"/>
      <c r="P1267" s="86"/>
      <c r="Q1267" s="86"/>
      <c r="R1267" s="87"/>
      <c r="S1267" s="88"/>
      <c r="T1267" s="87"/>
      <c r="U1267" s="89"/>
      <c r="V1267" s="87"/>
      <c r="W1267" s="28"/>
    </row>
    <row r="1268" spans="1:23">
      <c r="A1268" s="20"/>
      <c r="B1268" s="21"/>
      <c r="C1268" s="21"/>
      <c r="D1268" s="22"/>
      <c r="E1268" s="22"/>
      <c r="F1268" s="23"/>
      <c r="H1268" s="5"/>
      <c r="I1268" s="4"/>
      <c r="J1268" s="4"/>
      <c r="K1268" s="4"/>
      <c r="L1268" s="32"/>
      <c r="M1268" s="85"/>
      <c r="N1268" s="38"/>
      <c r="O1268" s="86"/>
      <c r="P1268" s="86"/>
      <c r="Q1268" s="86"/>
      <c r="R1268" s="87"/>
      <c r="S1268" s="88"/>
      <c r="T1268" s="87"/>
      <c r="U1268" s="89"/>
      <c r="V1268" s="87"/>
      <c r="W1268" s="28"/>
    </row>
    <row r="1269" spans="1:23">
      <c r="A1269" s="20"/>
      <c r="B1269" s="21"/>
      <c r="C1269" s="21"/>
      <c r="D1269" s="22"/>
      <c r="E1269" s="22"/>
      <c r="F1269" s="23"/>
      <c r="H1269" s="5"/>
      <c r="I1269" s="4"/>
      <c r="J1269" s="4"/>
      <c r="K1269" s="4"/>
      <c r="L1269" s="32"/>
      <c r="M1269" s="85"/>
      <c r="N1269" s="38"/>
      <c r="O1269" s="86"/>
      <c r="P1269" s="86"/>
      <c r="Q1269" s="86"/>
      <c r="R1269" s="87"/>
      <c r="S1269" s="88"/>
      <c r="T1269" s="87"/>
      <c r="U1269" s="89"/>
      <c r="V1269" s="87"/>
      <c r="W1269" s="28"/>
    </row>
    <row r="1270" spans="1:23">
      <c r="A1270" s="20"/>
      <c r="B1270" s="21"/>
      <c r="C1270" s="21"/>
      <c r="D1270" s="22"/>
      <c r="E1270" s="22"/>
      <c r="F1270" s="23"/>
      <c r="H1270" s="5"/>
      <c r="I1270" s="4"/>
      <c r="J1270" s="4"/>
      <c r="K1270" s="4"/>
      <c r="L1270" s="32"/>
      <c r="M1270" s="85"/>
      <c r="N1270" s="38"/>
      <c r="O1270" s="86"/>
      <c r="P1270" s="86"/>
      <c r="Q1270" s="86"/>
      <c r="R1270" s="87"/>
      <c r="S1270" s="88"/>
      <c r="T1270" s="87"/>
      <c r="U1270" s="89"/>
      <c r="V1270" s="87"/>
      <c r="W1270" s="28"/>
    </row>
    <row r="1271" spans="1:23">
      <c r="A1271" s="20"/>
      <c r="B1271" s="21"/>
      <c r="C1271" s="21"/>
      <c r="D1271" s="22"/>
      <c r="E1271" s="22"/>
      <c r="F1271" s="23"/>
      <c r="H1271" s="5"/>
      <c r="I1271" s="4"/>
      <c r="J1271" s="4"/>
      <c r="K1271" s="4"/>
      <c r="L1271" s="32"/>
      <c r="M1271" s="85"/>
      <c r="N1271" s="38"/>
      <c r="O1271" s="86"/>
      <c r="P1271" s="86"/>
      <c r="Q1271" s="86"/>
      <c r="R1271" s="87"/>
      <c r="S1271" s="88"/>
      <c r="T1271" s="87"/>
      <c r="U1271" s="89"/>
      <c r="V1271" s="87"/>
      <c r="W1271" s="28"/>
    </row>
    <row r="1272" spans="1:23">
      <c r="A1272" s="20"/>
      <c r="B1272" s="21"/>
      <c r="C1272" s="21"/>
      <c r="D1272" s="22"/>
      <c r="E1272" s="22"/>
      <c r="F1272" s="23"/>
      <c r="H1272" s="5"/>
      <c r="I1272" s="4"/>
      <c r="J1272" s="4"/>
      <c r="K1272" s="4"/>
      <c r="L1272" s="32"/>
      <c r="M1272" s="85"/>
      <c r="N1272" s="38"/>
      <c r="O1272" s="86"/>
      <c r="P1272" s="86"/>
      <c r="Q1272" s="86"/>
      <c r="R1272" s="87"/>
      <c r="S1272" s="88"/>
      <c r="T1272" s="87"/>
      <c r="U1272" s="89"/>
      <c r="V1272" s="87"/>
      <c r="W1272" s="28"/>
    </row>
    <row r="1273" spans="1:23">
      <c r="A1273" s="20"/>
      <c r="B1273" s="21"/>
      <c r="C1273" s="21"/>
      <c r="D1273" s="22"/>
      <c r="E1273" s="22"/>
      <c r="F1273" s="23"/>
      <c r="H1273" s="5"/>
      <c r="I1273" s="4"/>
      <c r="J1273" s="4"/>
      <c r="K1273" s="4"/>
      <c r="L1273" s="32"/>
      <c r="M1273" s="85"/>
      <c r="N1273" s="38"/>
      <c r="O1273" s="86"/>
      <c r="P1273" s="86"/>
      <c r="Q1273" s="86"/>
      <c r="R1273" s="87"/>
      <c r="S1273" s="88"/>
      <c r="T1273" s="87"/>
      <c r="U1273" s="89"/>
      <c r="V1273" s="87"/>
      <c r="W1273" s="28"/>
    </row>
    <row r="1274" spans="1:23">
      <c r="A1274" s="20"/>
      <c r="B1274" s="21"/>
      <c r="C1274" s="21"/>
      <c r="D1274" s="22"/>
      <c r="E1274" s="22"/>
      <c r="F1274" s="23"/>
      <c r="H1274" s="5"/>
      <c r="I1274" s="4"/>
      <c r="J1274" s="4"/>
      <c r="K1274" s="4"/>
      <c r="L1274" s="32"/>
      <c r="M1274" s="85"/>
      <c r="N1274" s="38"/>
      <c r="O1274" s="86"/>
      <c r="P1274" s="86"/>
      <c r="Q1274" s="86"/>
      <c r="R1274" s="87"/>
      <c r="S1274" s="88"/>
      <c r="T1274" s="87"/>
      <c r="U1274" s="89"/>
      <c r="V1274" s="87"/>
      <c r="W1274" s="28"/>
    </row>
    <row r="1275" spans="1:23">
      <c r="A1275" s="20"/>
      <c r="B1275" s="21"/>
      <c r="C1275" s="21"/>
      <c r="D1275" s="22"/>
      <c r="E1275" s="22"/>
      <c r="F1275" s="23"/>
      <c r="H1275" s="5"/>
      <c r="I1275" s="4"/>
      <c r="J1275" s="4"/>
      <c r="K1275" s="4"/>
      <c r="L1275" s="32"/>
      <c r="M1275" s="85"/>
      <c r="N1275" s="38"/>
      <c r="O1275" s="86"/>
      <c r="P1275" s="86"/>
      <c r="Q1275" s="86"/>
      <c r="R1275" s="87"/>
      <c r="S1275" s="88"/>
      <c r="T1275" s="87"/>
      <c r="U1275" s="89"/>
      <c r="V1275" s="87"/>
      <c r="W1275" s="28"/>
    </row>
    <row r="1276" spans="1:23">
      <c r="A1276" s="15"/>
      <c r="B1276" s="16"/>
      <c r="C1276" s="15"/>
      <c r="D1276" s="18"/>
      <c r="E1276" s="18"/>
      <c r="F1276" s="19"/>
      <c r="H1276" s="5"/>
      <c r="I1276" s="4"/>
      <c r="J1276" s="4"/>
      <c r="K1276" s="4"/>
      <c r="L1276" s="32"/>
      <c r="M1276" s="85"/>
      <c r="N1276" s="38"/>
      <c r="O1276" s="86"/>
      <c r="P1276" s="86"/>
      <c r="Q1276" s="86"/>
      <c r="R1276" s="87"/>
      <c r="S1276" s="88"/>
      <c r="T1276" s="87"/>
      <c r="U1276" s="89"/>
      <c r="V1276" s="87"/>
      <c r="W1276" s="28"/>
    </row>
    <row r="1277" spans="1:23">
      <c r="A1277" s="15"/>
      <c r="B1277" s="15"/>
      <c r="C1277" s="15"/>
      <c r="D1277" s="18"/>
      <c r="E1277" s="18"/>
      <c r="F1277" s="19"/>
      <c r="H1277" s="5"/>
      <c r="I1277" s="4"/>
      <c r="J1277" s="4"/>
      <c r="K1277" s="4"/>
      <c r="L1277" s="32"/>
      <c r="M1277" s="85"/>
      <c r="N1277" s="38"/>
      <c r="O1277" s="86"/>
      <c r="P1277" s="86"/>
      <c r="Q1277" s="86"/>
      <c r="R1277" s="87"/>
      <c r="S1277" s="88"/>
      <c r="T1277" s="87"/>
      <c r="U1277" s="89"/>
      <c r="V1277" s="87"/>
      <c r="W1277" s="28"/>
    </row>
    <row r="1278" spans="1:23">
      <c r="A1278" s="20"/>
      <c r="B1278" s="21"/>
      <c r="C1278" s="21"/>
      <c r="D1278" s="22"/>
      <c r="E1278" s="22"/>
      <c r="F1278" s="23"/>
      <c r="H1278" s="5"/>
      <c r="I1278" s="4"/>
      <c r="J1278" s="4"/>
      <c r="K1278" s="4"/>
      <c r="L1278" s="32"/>
      <c r="M1278" s="85"/>
      <c r="N1278" s="38"/>
      <c r="O1278" s="86"/>
      <c r="P1278" s="86"/>
      <c r="Q1278" s="86"/>
      <c r="R1278" s="87"/>
      <c r="S1278" s="88"/>
      <c r="T1278" s="87"/>
      <c r="U1278" s="89"/>
      <c r="V1278" s="87"/>
      <c r="W1278" s="28"/>
    </row>
    <row r="1279" spans="1:23">
      <c r="A1279" s="20"/>
      <c r="B1279" s="21"/>
      <c r="C1279" s="21"/>
      <c r="D1279" s="22"/>
      <c r="E1279" s="22"/>
      <c r="F1279" s="23"/>
      <c r="H1279" s="5"/>
      <c r="I1279" s="4"/>
      <c r="J1279" s="4"/>
      <c r="K1279" s="4"/>
      <c r="L1279" s="32"/>
      <c r="M1279" s="85"/>
      <c r="N1279" s="38"/>
      <c r="O1279" s="86"/>
      <c r="P1279" s="86"/>
      <c r="Q1279" s="86"/>
      <c r="R1279" s="87"/>
      <c r="S1279" s="88"/>
      <c r="T1279" s="87"/>
      <c r="U1279" s="89"/>
      <c r="V1279" s="87"/>
      <c r="W1279" s="28"/>
    </row>
    <row r="1280" spans="1:23">
      <c r="A1280" s="20"/>
      <c r="B1280" s="21"/>
      <c r="C1280" s="21"/>
      <c r="D1280" s="22"/>
      <c r="E1280" s="22"/>
      <c r="F1280" s="23"/>
      <c r="H1280" s="5"/>
      <c r="I1280" s="4"/>
      <c r="J1280" s="4"/>
      <c r="K1280" s="4"/>
      <c r="L1280" s="32"/>
      <c r="M1280" s="85"/>
      <c r="N1280" s="38"/>
      <c r="O1280" s="86"/>
      <c r="P1280" s="86"/>
      <c r="Q1280" s="86"/>
      <c r="R1280" s="87"/>
      <c r="S1280" s="88"/>
      <c r="T1280" s="87"/>
      <c r="U1280" s="89"/>
      <c r="V1280" s="87"/>
      <c r="W1280" s="28"/>
    </row>
    <row r="1281" spans="1:23">
      <c r="A1281" s="20"/>
      <c r="B1281" s="21"/>
      <c r="C1281" s="21"/>
      <c r="D1281" s="22"/>
      <c r="E1281" s="22"/>
      <c r="F1281" s="23"/>
      <c r="H1281" s="5"/>
      <c r="I1281" s="4"/>
      <c r="J1281" s="4"/>
      <c r="K1281" s="4"/>
      <c r="L1281" s="32"/>
      <c r="M1281" s="85"/>
      <c r="N1281" s="38"/>
      <c r="O1281" s="86"/>
      <c r="P1281" s="86"/>
      <c r="Q1281" s="86"/>
      <c r="R1281" s="87"/>
      <c r="S1281" s="88"/>
      <c r="T1281" s="87"/>
      <c r="U1281" s="89"/>
      <c r="V1281" s="87"/>
      <c r="W1281" s="28"/>
    </row>
    <row r="1282" spans="1:23">
      <c r="A1282" s="20"/>
      <c r="B1282" s="21"/>
      <c r="C1282" s="21"/>
      <c r="D1282" s="22"/>
      <c r="E1282" s="22"/>
      <c r="F1282" s="23"/>
      <c r="H1282" s="5"/>
      <c r="I1282" s="4"/>
      <c r="J1282" s="4"/>
      <c r="K1282" s="4"/>
      <c r="L1282" s="32"/>
      <c r="M1282" s="85"/>
      <c r="N1282" s="38"/>
      <c r="O1282" s="86"/>
      <c r="P1282" s="86"/>
      <c r="Q1282" s="86"/>
      <c r="R1282" s="87"/>
      <c r="S1282" s="88"/>
      <c r="T1282" s="87"/>
      <c r="U1282" s="89"/>
      <c r="V1282" s="87"/>
      <c r="W1282" s="28"/>
    </row>
    <row r="1283" spans="1:23">
      <c r="A1283" s="20"/>
      <c r="B1283" s="21"/>
      <c r="C1283" s="21"/>
      <c r="D1283" s="22"/>
      <c r="E1283" s="22"/>
      <c r="F1283" s="23"/>
      <c r="H1283" s="5"/>
      <c r="I1283" s="4"/>
      <c r="J1283" s="4"/>
      <c r="K1283" s="4"/>
      <c r="L1283" s="32"/>
      <c r="M1283" s="85"/>
      <c r="N1283" s="38"/>
      <c r="O1283" s="86"/>
      <c r="P1283" s="86"/>
      <c r="Q1283" s="86"/>
      <c r="R1283" s="87"/>
      <c r="S1283" s="88"/>
      <c r="T1283" s="87"/>
      <c r="U1283" s="89"/>
      <c r="V1283" s="87"/>
      <c r="W1283" s="28"/>
    </row>
    <row r="1284" spans="1:23">
      <c r="A1284" s="20"/>
      <c r="B1284" s="21"/>
      <c r="C1284" s="21"/>
      <c r="D1284" s="22"/>
      <c r="E1284" s="22"/>
      <c r="F1284" s="23"/>
      <c r="H1284" s="5"/>
      <c r="I1284" s="4"/>
      <c r="J1284" s="4"/>
      <c r="K1284" s="4"/>
      <c r="L1284" s="32"/>
      <c r="M1284" s="85"/>
      <c r="N1284" s="38"/>
      <c r="O1284" s="86"/>
      <c r="P1284" s="86"/>
      <c r="Q1284" s="86"/>
      <c r="R1284" s="87"/>
      <c r="S1284" s="88"/>
      <c r="T1284" s="87"/>
      <c r="U1284" s="89"/>
      <c r="V1284" s="87"/>
      <c r="W1284" s="28"/>
    </row>
    <row r="1285" spans="1:23">
      <c r="A1285" s="20"/>
      <c r="B1285" s="21"/>
      <c r="C1285" s="21"/>
      <c r="D1285" s="22"/>
      <c r="E1285" s="22"/>
      <c r="F1285" s="23"/>
      <c r="H1285" s="5"/>
      <c r="I1285" s="4"/>
      <c r="J1285" s="4"/>
      <c r="K1285" s="4"/>
      <c r="L1285" s="32"/>
      <c r="M1285" s="85"/>
      <c r="N1285" s="38"/>
      <c r="O1285" s="86"/>
      <c r="P1285" s="86"/>
      <c r="Q1285" s="86"/>
      <c r="R1285" s="87"/>
      <c r="S1285" s="88"/>
      <c r="T1285" s="87"/>
      <c r="U1285" s="89"/>
      <c r="V1285" s="87"/>
      <c r="W1285" s="28"/>
    </row>
    <row r="1286" spans="1:23">
      <c r="A1286" s="20"/>
      <c r="B1286" s="21"/>
      <c r="C1286" s="21"/>
      <c r="D1286" s="22"/>
      <c r="E1286" s="22"/>
      <c r="F1286" s="23"/>
      <c r="H1286" s="5"/>
      <c r="I1286" s="4"/>
      <c r="J1286" s="4"/>
      <c r="K1286" s="4"/>
      <c r="L1286" s="32"/>
      <c r="M1286" s="85"/>
      <c r="N1286" s="38"/>
      <c r="O1286" s="86"/>
      <c r="P1286" s="86"/>
      <c r="Q1286" s="86"/>
      <c r="R1286" s="87"/>
      <c r="S1286" s="88"/>
      <c r="T1286" s="87"/>
      <c r="U1286" s="89"/>
      <c r="V1286" s="87"/>
      <c r="W1286" s="28"/>
    </row>
    <row r="1287" spans="1:23">
      <c r="A1287" s="20"/>
      <c r="B1287" s="21"/>
      <c r="C1287" s="21"/>
      <c r="D1287" s="22"/>
      <c r="E1287" s="22"/>
      <c r="F1287" s="23"/>
      <c r="H1287" s="5"/>
      <c r="I1287" s="4"/>
      <c r="J1287" s="4"/>
      <c r="K1287" s="4"/>
      <c r="L1287" s="32"/>
      <c r="M1287" s="85"/>
      <c r="N1287" s="38"/>
      <c r="O1287" s="86"/>
      <c r="P1287" s="86"/>
      <c r="Q1287" s="86"/>
      <c r="R1287" s="87"/>
      <c r="S1287" s="88"/>
      <c r="T1287" s="87"/>
      <c r="U1287" s="89"/>
      <c r="V1287" s="87"/>
      <c r="W1287" s="28"/>
    </row>
    <row r="1288" spans="1:23">
      <c r="A1288" s="20"/>
      <c r="B1288" s="21"/>
      <c r="C1288" s="21"/>
      <c r="D1288" s="22"/>
      <c r="E1288" s="22"/>
      <c r="F1288" s="23"/>
      <c r="H1288" s="5"/>
      <c r="I1288" s="4"/>
      <c r="J1288" s="4"/>
      <c r="K1288" s="4"/>
      <c r="L1288" s="32"/>
      <c r="M1288" s="85"/>
      <c r="N1288" s="38"/>
      <c r="O1288" s="86"/>
      <c r="P1288" s="86"/>
      <c r="Q1288" s="86"/>
      <c r="R1288" s="87"/>
      <c r="S1288" s="88"/>
      <c r="T1288" s="87"/>
      <c r="U1288" s="89"/>
      <c r="V1288" s="87"/>
      <c r="W1288" s="28"/>
    </row>
    <row r="1289" spans="1:23">
      <c r="A1289" s="20"/>
      <c r="B1289" s="21"/>
      <c r="C1289" s="21"/>
      <c r="D1289" s="22"/>
      <c r="E1289" s="22"/>
      <c r="F1289" s="23"/>
      <c r="H1289" s="5"/>
      <c r="I1289" s="4"/>
      <c r="J1289" s="4"/>
      <c r="K1289" s="4"/>
      <c r="L1289" s="32"/>
      <c r="M1289" s="85"/>
      <c r="N1289" s="38"/>
      <c r="O1289" s="86"/>
      <c r="P1289" s="86"/>
      <c r="Q1289" s="86"/>
      <c r="R1289" s="87"/>
      <c r="S1289" s="88"/>
      <c r="T1289" s="87"/>
      <c r="U1289" s="89"/>
      <c r="V1289" s="87"/>
      <c r="W1289" s="28"/>
    </row>
    <row r="1290" spans="1:23">
      <c r="A1290" s="20"/>
      <c r="B1290" s="21"/>
      <c r="C1290" s="21"/>
      <c r="D1290" s="22"/>
      <c r="E1290" s="22"/>
      <c r="F1290" s="23"/>
      <c r="H1290" s="5"/>
      <c r="I1290" s="4"/>
      <c r="J1290" s="4"/>
      <c r="K1290" s="4"/>
      <c r="L1290" s="32"/>
      <c r="M1290" s="85"/>
      <c r="N1290" s="38"/>
      <c r="O1290" s="86"/>
      <c r="P1290" s="86"/>
      <c r="Q1290" s="86"/>
      <c r="R1290" s="87"/>
      <c r="S1290" s="88"/>
      <c r="T1290" s="87"/>
      <c r="U1290" s="89"/>
      <c r="V1290" s="87"/>
      <c r="W1290" s="28"/>
    </row>
    <row r="1291" spans="1:23">
      <c r="A1291" s="20"/>
      <c r="B1291" s="21"/>
      <c r="C1291" s="21"/>
      <c r="D1291" s="22"/>
      <c r="E1291" s="22"/>
      <c r="F1291" s="23"/>
      <c r="H1291" s="5"/>
      <c r="I1291" s="4"/>
      <c r="J1291" s="4"/>
      <c r="K1291" s="4"/>
      <c r="L1291" s="32"/>
      <c r="M1291" s="85"/>
      <c r="N1291" s="38"/>
      <c r="O1291" s="86"/>
      <c r="P1291" s="86"/>
      <c r="Q1291" s="86"/>
      <c r="R1291" s="87"/>
      <c r="S1291" s="88"/>
      <c r="T1291" s="87"/>
      <c r="U1291" s="89"/>
      <c r="V1291" s="87"/>
      <c r="W1291" s="28"/>
    </row>
    <row r="1292" spans="1:23">
      <c r="A1292" s="15"/>
      <c r="B1292" s="16"/>
      <c r="C1292" s="15"/>
      <c r="D1292" s="18"/>
      <c r="E1292" s="18"/>
      <c r="F1292" s="19"/>
      <c r="H1292" s="5"/>
      <c r="I1292" s="4"/>
      <c r="J1292" s="4"/>
      <c r="K1292" s="4"/>
      <c r="L1292" s="32"/>
      <c r="M1292" s="85"/>
      <c r="N1292" s="38"/>
      <c r="O1292" s="86"/>
      <c r="P1292" s="86"/>
      <c r="Q1292" s="86"/>
      <c r="R1292" s="87"/>
      <c r="S1292" s="88"/>
      <c r="T1292" s="87"/>
      <c r="U1292" s="89"/>
      <c r="V1292" s="87"/>
      <c r="W1292" s="28"/>
    </row>
    <row r="1293" spans="1:23">
      <c r="A1293" s="15"/>
      <c r="B1293" s="15"/>
      <c r="C1293" s="15"/>
      <c r="D1293" s="18"/>
      <c r="E1293" s="18"/>
      <c r="F1293" s="19"/>
      <c r="H1293" s="5"/>
      <c r="I1293" s="4"/>
      <c r="J1293" s="4"/>
      <c r="K1293" s="4"/>
      <c r="L1293" s="32"/>
      <c r="M1293" s="85"/>
      <c r="N1293" s="38"/>
      <c r="O1293" s="86"/>
      <c r="P1293" s="86"/>
      <c r="Q1293" s="86"/>
      <c r="R1293" s="87"/>
      <c r="S1293" s="88"/>
      <c r="T1293" s="87"/>
      <c r="U1293" s="89"/>
      <c r="V1293" s="87"/>
      <c r="W1293" s="28"/>
    </row>
    <row r="1294" spans="1:23">
      <c r="A1294" s="20"/>
      <c r="B1294" s="21"/>
      <c r="C1294" s="21"/>
      <c r="D1294" s="22"/>
      <c r="E1294" s="22"/>
      <c r="F1294" s="23"/>
      <c r="H1294" s="5"/>
      <c r="I1294" s="4"/>
      <c r="J1294" s="4"/>
      <c r="K1294" s="4"/>
      <c r="L1294" s="32"/>
      <c r="M1294" s="85"/>
      <c r="N1294" s="38"/>
      <c r="O1294" s="86"/>
      <c r="P1294" s="86"/>
      <c r="Q1294" s="86"/>
      <c r="R1294" s="87"/>
      <c r="S1294" s="88"/>
      <c r="T1294" s="87"/>
      <c r="U1294" s="89"/>
      <c r="V1294" s="87"/>
      <c r="W1294" s="28"/>
    </row>
    <row r="1295" spans="1:23">
      <c r="A1295" s="20"/>
      <c r="B1295" s="21"/>
      <c r="C1295" s="21"/>
      <c r="D1295" s="22"/>
      <c r="E1295" s="22"/>
      <c r="F1295" s="23"/>
      <c r="H1295" s="5"/>
      <c r="I1295" s="4"/>
      <c r="J1295" s="4"/>
      <c r="K1295" s="4"/>
      <c r="L1295" s="32"/>
      <c r="M1295" s="85"/>
      <c r="N1295" s="38"/>
      <c r="O1295" s="86"/>
      <c r="P1295" s="86"/>
      <c r="Q1295" s="86"/>
      <c r="R1295" s="87"/>
      <c r="S1295" s="88"/>
      <c r="T1295" s="87"/>
      <c r="U1295" s="89"/>
      <c r="V1295" s="87"/>
      <c r="W1295" s="28"/>
    </row>
    <row r="1296" spans="1:23">
      <c r="A1296" s="20"/>
      <c r="B1296" s="21"/>
      <c r="C1296" s="21"/>
      <c r="D1296" s="22"/>
      <c r="E1296" s="22"/>
      <c r="F1296" s="23"/>
      <c r="H1296" s="5"/>
      <c r="I1296" s="4"/>
      <c r="J1296" s="4"/>
      <c r="K1296" s="4"/>
      <c r="L1296" s="32"/>
      <c r="M1296" s="85"/>
      <c r="N1296" s="38"/>
      <c r="O1296" s="86"/>
      <c r="P1296" s="86"/>
      <c r="Q1296" s="86"/>
      <c r="R1296" s="87"/>
      <c r="S1296" s="88"/>
      <c r="T1296" s="87"/>
      <c r="U1296" s="89"/>
      <c r="V1296" s="87"/>
      <c r="W1296" s="28"/>
    </row>
    <row r="1297" spans="1:23">
      <c r="A1297" s="20"/>
      <c r="B1297" s="21"/>
      <c r="C1297" s="21"/>
      <c r="D1297" s="22"/>
      <c r="E1297" s="22"/>
      <c r="F1297" s="23"/>
      <c r="H1297" s="5"/>
      <c r="I1297" s="4"/>
      <c r="J1297" s="4"/>
      <c r="K1297" s="4"/>
      <c r="L1297" s="32"/>
      <c r="M1297" s="85"/>
      <c r="N1297" s="38"/>
      <c r="O1297" s="86"/>
      <c r="P1297" s="86"/>
      <c r="Q1297" s="86"/>
      <c r="R1297" s="87"/>
      <c r="S1297" s="88"/>
      <c r="T1297" s="87"/>
      <c r="U1297" s="89"/>
      <c r="V1297" s="87"/>
      <c r="W1297" s="28"/>
    </row>
    <row r="1298" spans="1:23">
      <c r="A1298" s="20"/>
      <c r="B1298" s="21"/>
      <c r="C1298" s="21"/>
      <c r="D1298" s="22"/>
      <c r="E1298" s="22"/>
      <c r="F1298" s="23"/>
      <c r="H1298" s="5"/>
      <c r="I1298" s="4"/>
      <c r="J1298" s="4"/>
      <c r="K1298" s="4"/>
      <c r="L1298" s="32"/>
      <c r="M1298" s="85"/>
      <c r="N1298" s="38"/>
      <c r="O1298" s="86"/>
      <c r="P1298" s="86"/>
      <c r="Q1298" s="86"/>
      <c r="R1298" s="87"/>
      <c r="S1298" s="88"/>
      <c r="T1298" s="87"/>
      <c r="U1298" s="89"/>
      <c r="V1298" s="87"/>
      <c r="W1298" s="28"/>
    </row>
    <row r="1299" spans="1:23">
      <c r="A1299" s="20"/>
      <c r="B1299" s="21"/>
      <c r="C1299" s="21"/>
      <c r="D1299" s="22"/>
      <c r="E1299" s="22"/>
      <c r="F1299" s="23"/>
      <c r="H1299" s="5"/>
      <c r="I1299" s="4"/>
      <c r="J1299" s="4"/>
      <c r="K1299" s="4"/>
      <c r="L1299" s="32"/>
      <c r="M1299" s="85"/>
      <c r="N1299" s="38"/>
      <c r="O1299" s="86"/>
      <c r="P1299" s="86"/>
      <c r="Q1299" s="86"/>
      <c r="R1299" s="87"/>
      <c r="S1299" s="88"/>
      <c r="T1299" s="87"/>
      <c r="U1299" s="89"/>
      <c r="V1299" s="87"/>
      <c r="W1299" s="28"/>
    </row>
    <row r="1300" spans="1:23">
      <c r="A1300" s="20"/>
      <c r="B1300" s="21"/>
      <c r="C1300" s="21"/>
      <c r="D1300" s="22"/>
      <c r="E1300" s="22"/>
      <c r="F1300" s="23"/>
      <c r="H1300" s="5"/>
      <c r="I1300" s="4"/>
      <c r="J1300" s="4"/>
      <c r="K1300" s="4"/>
      <c r="L1300" s="32"/>
      <c r="M1300" s="85"/>
      <c r="N1300" s="38"/>
      <c r="O1300" s="86"/>
      <c r="P1300" s="86"/>
      <c r="Q1300" s="86"/>
      <c r="R1300" s="87"/>
      <c r="S1300" s="88"/>
      <c r="T1300" s="87"/>
      <c r="U1300" s="89"/>
      <c r="V1300" s="87"/>
      <c r="W1300" s="28"/>
    </row>
    <row r="1301" spans="1:23">
      <c r="A1301" s="20"/>
      <c r="B1301" s="21"/>
      <c r="C1301" s="21"/>
      <c r="D1301" s="22"/>
      <c r="E1301" s="22"/>
      <c r="F1301" s="23"/>
      <c r="H1301" s="5"/>
      <c r="I1301" s="4"/>
      <c r="J1301" s="4"/>
      <c r="K1301" s="4"/>
      <c r="L1301" s="32"/>
      <c r="M1301" s="85"/>
      <c r="N1301" s="38"/>
      <c r="O1301" s="86"/>
      <c r="P1301" s="86"/>
      <c r="Q1301" s="86"/>
      <c r="R1301" s="87"/>
      <c r="S1301" s="88"/>
      <c r="T1301" s="87"/>
      <c r="U1301" s="89"/>
      <c r="V1301" s="87"/>
      <c r="W1301" s="28"/>
    </row>
    <row r="1302" spans="1:23">
      <c r="A1302" s="20"/>
      <c r="B1302" s="21"/>
      <c r="C1302" s="21"/>
      <c r="D1302" s="22"/>
      <c r="E1302" s="22"/>
      <c r="F1302" s="23"/>
      <c r="H1302" s="5"/>
      <c r="I1302" s="4"/>
      <c r="J1302" s="4"/>
      <c r="K1302" s="4"/>
      <c r="L1302" s="32"/>
      <c r="M1302" s="85"/>
      <c r="N1302" s="38"/>
      <c r="O1302" s="86"/>
      <c r="P1302" s="86"/>
      <c r="Q1302" s="86"/>
      <c r="R1302" s="87"/>
      <c r="S1302" s="88"/>
      <c r="T1302" s="87"/>
      <c r="U1302" s="89"/>
      <c r="V1302" s="87"/>
      <c r="W1302" s="28"/>
    </row>
    <row r="1303" spans="1:23">
      <c r="A1303" s="20"/>
      <c r="B1303" s="21"/>
      <c r="C1303" s="21"/>
      <c r="D1303" s="22"/>
      <c r="E1303" s="22"/>
      <c r="F1303" s="23"/>
      <c r="H1303" s="5"/>
      <c r="I1303" s="4"/>
      <c r="J1303" s="4"/>
      <c r="K1303" s="4"/>
      <c r="L1303" s="32"/>
      <c r="M1303" s="85"/>
      <c r="N1303" s="38"/>
      <c r="O1303" s="86"/>
      <c r="P1303" s="86"/>
      <c r="Q1303" s="86"/>
      <c r="R1303" s="87"/>
      <c r="S1303" s="88"/>
      <c r="T1303" s="87"/>
      <c r="U1303" s="89"/>
      <c r="V1303" s="87"/>
      <c r="W1303" s="28"/>
    </row>
    <row r="1304" spans="1:23">
      <c r="A1304" s="20"/>
      <c r="B1304" s="21"/>
      <c r="C1304" s="21"/>
      <c r="D1304" s="22"/>
      <c r="E1304" s="22"/>
      <c r="F1304" s="23"/>
      <c r="H1304" s="5"/>
      <c r="I1304" s="4"/>
      <c r="J1304" s="4"/>
      <c r="K1304" s="4"/>
      <c r="L1304" s="32"/>
      <c r="M1304" s="85"/>
      <c r="N1304" s="38"/>
      <c r="O1304" s="86"/>
      <c r="P1304" s="86"/>
      <c r="Q1304" s="86"/>
      <c r="R1304" s="87"/>
      <c r="S1304" s="88"/>
      <c r="T1304" s="87"/>
      <c r="U1304" s="89"/>
      <c r="V1304" s="87"/>
      <c r="W1304" s="28"/>
    </row>
    <row r="1305" spans="1:23">
      <c r="A1305" s="20"/>
      <c r="B1305" s="21"/>
      <c r="C1305" s="21"/>
      <c r="D1305" s="22"/>
      <c r="E1305" s="22"/>
      <c r="F1305" s="23"/>
      <c r="H1305" s="5"/>
      <c r="I1305" s="4"/>
      <c r="J1305" s="4"/>
      <c r="K1305" s="4"/>
      <c r="L1305" s="32"/>
      <c r="M1305" s="85"/>
      <c r="N1305" s="38"/>
      <c r="O1305" s="86"/>
      <c r="P1305" s="86"/>
      <c r="Q1305" s="86"/>
      <c r="R1305" s="87"/>
      <c r="S1305" s="88"/>
      <c r="T1305" s="87"/>
      <c r="U1305" s="89"/>
      <c r="V1305" s="87"/>
      <c r="W1305" s="28"/>
    </row>
    <row r="1306" spans="1:23">
      <c r="A1306" s="20"/>
      <c r="B1306" s="21"/>
      <c r="C1306" s="21"/>
      <c r="D1306" s="22"/>
      <c r="E1306" s="22"/>
      <c r="F1306" s="23"/>
      <c r="H1306" s="5"/>
      <c r="I1306" s="4"/>
      <c r="J1306" s="4"/>
      <c r="K1306" s="4"/>
      <c r="L1306" s="32"/>
      <c r="M1306" s="85"/>
      <c r="N1306" s="38"/>
      <c r="O1306" s="86"/>
      <c r="P1306" s="86"/>
      <c r="Q1306" s="86"/>
      <c r="R1306" s="87"/>
      <c r="S1306" s="88"/>
      <c r="T1306" s="87"/>
      <c r="U1306" s="89"/>
      <c r="V1306" s="87"/>
      <c r="W1306" s="28"/>
    </row>
    <row r="1307" spans="1:23">
      <c r="A1307" s="20"/>
      <c r="B1307" s="21"/>
      <c r="C1307" s="21"/>
      <c r="D1307" s="22"/>
      <c r="E1307" s="22"/>
      <c r="F1307" s="23"/>
      <c r="H1307" s="5"/>
      <c r="I1307" s="4"/>
      <c r="J1307" s="4"/>
      <c r="K1307" s="4"/>
      <c r="L1307" s="32"/>
      <c r="M1307" s="85"/>
      <c r="N1307" s="38"/>
      <c r="O1307" s="86"/>
      <c r="P1307" s="86"/>
      <c r="Q1307" s="86"/>
      <c r="R1307" s="87"/>
      <c r="S1307" s="88"/>
      <c r="T1307" s="87"/>
      <c r="U1307" s="89"/>
      <c r="V1307" s="87"/>
      <c r="W1307" s="28"/>
    </row>
    <row r="1308" spans="1:23">
      <c r="A1308" s="20"/>
      <c r="B1308" s="21"/>
      <c r="C1308" s="21"/>
      <c r="D1308" s="22"/>
      <c r="E1308" s="22"/>
      <c r="F1308" s="23"/>
      <c r="H1308" s="5"/>
      <c r="I1308" s="4"/>
      <c r="J1308" s="4"/>
      <c r="K1308" s="4"/>
      <c r="L1308" s="32"/>
      <c r="M1308" s="85"/>
      <c r="N1308" s="38"/>
      <c r="O1308" s="86"/>
      <c r="P1308" s="86"/>
      <c r="Q1308" s="86"/>
      <c r="R1308" s="87"/>
      <c r="S1308" s="88"/>
      <c r="T1308" s="87"/>
      <c r="U1308" s="89"/>
      <c r="V1308" s="87"/>
      <c r="W1308" s="28"/>
    </row>
    <row r="1309" spans="1:23">
      <c r="A1309" s="20"/>
      <c r="B1309" s="21"/>
      <c r="C1309" s="21"/>
      <c r="D1309" s="22"/>
      <c r="E1309" s="22"/>
      <c r="F1309" s="23"/>
      <c r="H1309" s="5"/>
      <c r="I1309" s="4"/>
      <c r="J1309" s="4"/>
      <c r="K1309" s="4"/>
      <c r="L1309" s="32"/>
      <c r="M1309" s="85"/>
      <c r="N1309" s="38"/>
      <c r="O1309" s="86"/>
      <c r="P1309" s="86"/>
      <c r="Q1309" s="86"/>
      <c r="R1309" s="87"/>
      <c r="S1309" s="88"/>
      <c r="T1309" s="87"/>
      <c r="U1309" s="89"/>
      <c r="V1309" s="87"/>
      <c r="W1309" s="28"/>
    </row>
    <row r="1310" spans="1:23">
      <c r="A1310" s="20"/>
      <c r="B1310" s="21"/>
      <c r="C1310" s="21"/>
      <c r="D1310" s="22"/>
      <c r="E1310" s="22"/>
      <c r="F1310" s="23"/>
      <c r="H1310" s="5"/>
      <c r="I1310" s="4"/>
      <c r="J1310" s="4"/>
      <c r="K1310" s="4"/>
      <c r="L1310" s="32"/>
      <c r="M1310" s="85"/>
      <c r="N1310" s="38"/>
      <c r="O1310" s="86"/>
      <c r="P1310" s="86"/>
      <c r="Q1310" s="86"/>
      <c r="R1310" s="87"/>
      <c r="S1310" s="88"/>
      <c r="T1310" s="87"/>
      <c r="U1310" s="89"/>
      <c r="V1310" s="87"/>
      <c r="W1310" s="28"/>
    </row>
    <row r="1311" spans="1:23">
      <c r="A1311" s="20"/>
      <c r="B1311" s="21"/>
      <c r="C1311" s="21"/>
      <c r="D1311" s="22"/>
      <c r="E1311" s="22"/>
      <c r="F1311" s="23"/>
      <c r="H1311" s="5"/>
      <c r="I1311" s="4"/>
      <c r="J1311" s="4"/>
      <c r="K1311" s="4"/>
      <c r="L1311" s="32"/>
      <c r="M1311" s="85"/>
      <c r="N1311" s="38"/>
      <c r="O1311" s="86"/>
      <c r="P1311" s="86"/>
      <c r="Q1311" s="86"/>
      <c r="R1311" s="87"/>
      <c r="S1311" s="88"/>
      <c r="T1311" s="87"/>
      <c r="U1311" s="89"/>
      <c r="V1311" s="87"/>
      <c r="W1311" s="28"/>
    </row>
    <row r="1312" spans="1:23">
      <c r="A1312" s="20"/>
      <c r="B1312" s="21"/>
      <c r="C1312" s="21"/>
      <c r="D1312" s="22"/>
      <c r="E1312" s="22"/>
      <c r="F1312" s="23"/>
      <c r="H1312" s="5"/>
      <c r="I1312" s="4"/>
      <c r="J1312" s="4"/>
      <c r="K1312" s="4"/>
      <c r="L1312" s="32"/>
      <c r="M1312" s="85"/>
      <c r="N1312" s="38"/>
      <c r="O1312" s="86"/>
      <c r="P1312" s="86"/>
      <c r="Q1312" s="86"/>
      <c r="R1312" s="87"/>
      <c r="S1312" s="88"/>
      <c r="T1312" s="87"/>
      <c r="U1312" s="89"/>
      <c r="V1312" s="87"/>
      <c r="W1312" s="28"/>
    </row>
    <row r="1313" spans="1:23">
      <c r="A1313" s="20"/>
      <c r="B1313" s="21"/>
      <c r="C1313" s="21"/>
      <c r="D1313" s="22"/>
      <c r="E1313" s="22"/>
      <c r="F1313" s="23"/>
      <c r="H1313" s="5"/>
      <c r="I1313" s="4"/>
      <c r="J1313" s="4"/>
      <c r="K1313" s="4"/>
      <c r="L1313" s="32"/>
      <c r="M1313" s="85"/>
      <c r="N1313" s="38"/>
      <c r="O1313" s="86"/>
      <c r="P1313" s="86"/>
      <c r="Q1313" s="86"/>
      <c r="R1313" s="87"/>
      <c r="S1313" s="88"/>
      <c r="T1313" s="87"/>
      <c r="U1313" s="89"/>
      <c r="V1313" s="87"/>
      <c r="W1313" s="28"/>
    </row>
    <row r="1314" spans="1:23">
      <c r="A1314" s="20"/>
      <c r="B1314" s="21"/>
      <c r="C1314" s="21"/>
      <c r="D1314" s="22"/>
      <c r="E1314" s="22"/>
      <c r="F1314" s="23"/>
      <c r="H1314" s="5"/>
      <c r="I1314" s="4"/>
      <c r="J1314" s="4"/>
      <c r="K1314" s="4"/>
      <c r="L1314" s="32"/>
      <c r="M1314" s="85"/>
      <c r="N1314" s="38"/>
      <c r="O1314" s="86"/>
      <c r="P1314" s="86"/>
      <c r="Q1314" s="86"/>
      <c r="R1314" s="87"/>
      <c r="S1314" s="88"/>
      <c r="T1314" s="87"/>
      <c r="U1314" s="89"/>
      <c r="V1314" s="87"/>
      <c r="W1314" s="28"/>
    </row>
    <row r="1315" spans="1:23">
      <c r="A1315" s="20"/>
      <c r="B1315" s="21"/>
      <c r="C1315" s="21"/>
      <c r="D1315" s="22"/>
      <c r="E1315" s="22"/>
      <c r="F1315" s="23"/>
      <c r="H1315" s="5"/>
      <c r="I1315" s="4"/>
      <c r="J1315" s="4"/>
      <c r="K1315" s="4"/>
      <c r="L1315" s="32"/>
      <c r="M1315" s="85"/>
      <c r="N1315" s="38"/>
      <c r="O1315" s="86"/>
      <c r="P1315" s="86"/>
      <c r="Q1315" s="86"/>
      <c r="R1315" s="87"/>
      <c r="S1315" s="88"/>
      <c r="T1315" s="87"/>
      <c r="U1315" s="89"/>
      <c r="V1315" s="87"/>
      <c r="W1315" s="28"/>
    </row>
    <row r="1316" spans="1:23">
      <c r="A1316" s="20"/>
      <c r="B1316" s="21"/>
      <c r="C1316" s="21"/>
      <c r="D1316" s="22"/>
      <c r="E1316" s="22"/>
      <c r="F1316" s="23"/>
      <c r="H1316" s="5"/>
      <c r="I1316" s="4"/>
      <c r="J1316" s="4"/>
      <c r="K1316" s="4"/>
      <c r="L1316" s="32"/>
      <c r="M1316" s="85"/>
      <c r="N1316" s="38"/>
      <c r="O1316" s="86"/>
      <c r="P1316" s="86"/>
      <c r="Q1316" s="86"/>
      <c r="R1316" s="87"/>
      <c r="S1316" s="88"/>
      <c r="T1316" s="87"/>
      <c r="U1316" s="89"/>
      <c r="V1316" s="87"/>
      <c r="W1316" s="28"/>
    </row>
    <row r="1317" spans="1:23">
      <c r="A1317" s="20"/>
      <c r="B1317" s="21"/>
      <c r="C1317" s="21"/>
      <c r="D1317" s="22"/>
      <c r="E1317" s="22"/>
      <c r="F1317" s="23"/>
      <c r="H1317" s="5"/>
      <c r="I1317" s="4"/>
      <c r="J1317" s="4"/>
      <c r="K1317" s="4"/>
      <c r="L1317" s="32"/>
      <c r="M1317" s="85"/>
      <c r="N1317" s="38"/>
      <c r="O1317" s="86"/>
      <c r="P1317" s="86"/>
      <c r="Q1317" s="86"/>
      <c r="R1317" s="87"/>
      <c r="S1317" s="88"/>
      <c r="T1317" s="87"/>
      <c r="U1317" s="89"/>
      <c r="V1317" s="87"/>
      <c r="W1317" s="28"/>
    </row>
    <row r="1318" spans="1:23">
      <c r="A1318" s="20"/>
      <c r="B1318" s="21"/>
      <c r="C1318" s="21"/>
      <c r="D1318" s="22"/>
      <c r="E1318" s="22"/>
      <c r="F1318" s="23"/>
      <c r="H1318" s="5"/>
      <c r="I1318" s="4"/>
      <c r="J1318" s="4"/>
      <c r="K1318" s="4"/>
      <c r="L1318" s="32"/>
      <c r="M1318" s="85"/>
      <c r="N1318" s="38"/>
      <c r="O1318" s="86"/>
      <c r="P1318" s="86"/>
      <c r="Q1318" s="86"/>
      <c r="R1318" s="87"/>
      <c r="S1318" s="88"/>
      <c r="T1318" s="87"/>
      <c r="U1318" s="89"/>
      <c r="V1318" s="87"/>
      <c r="W1318" s="28"/>
    </row>
    <row r="1319" spans="1:23">
      <c r="A1319" s="20"/>
      <c r="B1319" s="21"/>
      <c r="C1319" s="21"/>
      <c r="D1319" s="22"/>
      <c r="E1319" s="22"/>
      <c r="F1319" s="23"/>
      <c r="H1319" s="5"/>
      <c r="I1319" s="4"/>
      <c r="J1319" s="4"/>
      <c r="K1319" s="4"/>
      <c r="L1319" s="32"/>
      <c r="M1319" s="85"/>
      <c r="N1319" s="38"/>
      <c r="O1319" s="86"/>
      <c r="P1319" s="86"/>
      <c r="Q1319" s="86"/>
      <c r="R1319" s="87"/>
      <c r="S1319" s="88"/>
      <c r="T1319" s="87"/>
      <c r="U1319" s="89"/>
      <c r="V1319" s="87"/>
      <c r="W1319" s="28"/>
    </row>
    <row r="1320" spans="1:23">
      <c r="A1320" s="20"/>
      <c r="B1320" s="21"/>
      <c r="C1320" s="21"/>
      <c r="D1320" s="22"/>
      <c r="E1320" s="22"/>
      <c r="F1320" s="23"/>
      <c r="H1320" s="5"/>
      <c r="I1320" s="4"/>
      <c r="J1320" s="4"/>
      <c r="K1320" s="4"/>
      <c r="L1320" s="32"/>
      <c r="M1320" s="85"/>
      <c r="N1320" s="38"/>
      <c r="O1320" s="86"/>
      <c r="P1320" s="86"/>
      <c r="Q1320" s="86"/>
      <c r="R1320" s="87"/>
      <c r="S1320" s="88"/>
      <c r="T1320" s="87"/>
      <c r="U1320" s="89"/>
      <c r="V1320" s="87"/>
      <c r="W1320" s="28"/>
    </row>
    <row r="1321" spans="1:23">
      <c r="A1321" s="20"/>
      <c r="B1321" s="21"/>
      <c r="C1321" s="21"/>
      <c r="D1321" s="22"/>
      <c r="E1321" s="22"/>
      <c r="F1321" s="23"/>
      <c r="H1321" s="5"/>
      <c r="I1321" s="4"/>
      <c r="J1321" s="4"/>
      <c r="K1321" s="4"/>
      <c r="L1321" s="32"/>
      <c r="M1321" s="85"/>
      <c r="N1321" s="38"/>
      <c r="O1321" s="86"/>
      <c r="P1321" s="86"/>
      <c r="Q1321" s="86"/>
      <c r="R1321" s="87"/>
      <c r="S1321" s="88"/>
      <c r="T1321" s="87"/>
      <c r="U1321" s="89"/>
      <c r="V1321" s="87"/>
      <c r="W1321" s="28"/>
    </row>
    <row r="1322" spans="1:23">
      <c r="A1322" s="20"/>
      <c r="B1322" s="21"/>
      <c r="C1322" s="21"/>
      <c r="D1322" s="22"/>
      <c r="E1322" s="22"/>
      <c r="F1322" s="23"/>
      <c r="H1322" s="5"/>
      <c r="I1322" s="4"/>
      <c r="J1322" s="4"/>
      <c r="K1322" s="4"/>
      <c r="L1322" s="32"/>
      <c r="M1322" s="85"/>
      <c r="N1322" s="38"/>
      <c r="O1322" s="86"/>
      <c r="P1322" s="86"/>
      <c r="Q1322" s="86"/>
      <c r="R1322" s="87"/>
      <c r="S1322" s="88"/>
      <c r="T1322" s="87"/>
      <c r="U1322" s="89"/>
      <c r="V1322" s="87"/>
      <c r="W1322" s="28"/>
    </row>
    <row r="1323" spans="1:23">
      <c r="A1323" s="20"/>
      <c r="B1323" s="21"/>
      <c r="C1323" s="21"/>
      <c r="D1323" s="22"/>
      <c r="E1323" s="22"/>
      <c r="F1323" s="23"/>
      <c r="H1323" s="5"/>
      <c r="I1323" s="4"/>
      <c r="J1323" s="4"/>
      <c r="K1323" s="4"/>
      <c r="L1323" s="32"/>
      <c r="M1323" s="85"/>
      <c r="N1323" s="38"/>
      <c r="O1323" s="86"/>
      <c r="P1323" s="86"/>
      <c r="Q1323" s="86"/>
      <c r="R1323" s="87"/>
      <c r="S1323" s="88"/>
      <c r="T1323" s="87"/>
      <c r="U1323" s="89"/>
      <c r="V1323" s="87"/>
      <c r="W1323" s="28"/>
    </row>
    <row r="1324" spans="1:23">
      <c r="A1324" s="20"/>
      <c r="B1324" s="21"/>
      <c r="C1324" s="21"/>
      <c r="D1324" s="22"/>
      <c r="E1324" s="22"/>
      <c r="F1324" s="23"/>
      <c r="H1324" s="5"/>
      <c r="I1324" s="4"/>
      <c r="J1324" s="4"/>
      <c r="K1324" s="4"/>
      <c r="L1324" s="32"/>
      <c r="M1324" s="85"/>
      <c r="N1324" s="38"/>
      <c r="O1324" s="86"/>
      <c r="P1324" s="86"/>
      <c r="Q1324" s="86"/>
      <c r="R1324" s="87"/>
      <c r="S1324" s="88"/>
      <c r="T1324" s="87"/>
      <c r="U1324" s="89"/>
      <c r="V1324" s="87"/>
      <c r="W1324" s="28"/>
    </row>
    <row r="1325" spans="1:23">
      <c r="A1325" s="20"/>
      <c r="B1325" s="21"/>
      <c r="C1325" s="21"/>
      <c r="D1325" s="22"/>
      <c r="E1325" s="22"/>
      <c r="F1325" s="23"/>
      <c r="H1325" s="5"/>
      <c r="I1325" s="4"/>
      <c r="J1325" s="4"/>
      <c r="K1325" s="4"/>
      <c r="L1325" s="32"/>
      <c r="M1325" s="85"/>
      <c r="N1325" s="38"/>
      <c r="O1325" s="86"/>
      <c r="P1325" s="86"/>
      <c r="Q1325" s="86"/>
      <c r="R1325" s="87"/>
      <c r="S1325" s="88"/>
      <c r="T1325" s="87"/>
      <c r="U1325" s="89"/>
      <c r="V1325" s="87"/>
      <c r="W1325" s="28"/>
    </row>
    <row r="1326" spans="1:23">
      <c r="A1326" s="20"/>
      <c r="B1326" s="21"/>
      <c r="C1326" s="21"/>
      <c r="D1326" s="22"/>
      <c r="E1326" s="22"/>
      <c r="F1326" s="23"/>
      <c r="H1326" s="5"/>
      <c r="I1326" s="4"/>
      <c r="J1326" s="4"/>
      <c r="K1326" s="4"/>
      <c r="L1326" s="32"/>
      <c r="M1326" s="85"/>
      <c r="N1326" s="38"/>
      <c r="O1326" s="86"/>
      <c r="P1326" s="86"/>
      <c r="Q1326" s="86"/>
      <c r="R1326" s="87"/>
      <c r="S1326" s="88"/>
      <c r="T1326" s="87"/>
      <c r="U1326" s="89"/>
      <c r="V1326" s="87"/>
      <c r="W1326" s="28"/>
    </row>
    <row r="1327" spans="1:23">
      <c r="A1327" s="20"/>
      <c r="B1327" s="21"/>
      <c r="C1327" s="21"/>
      <c r="D1327" s="22"/>
      <c r="E1327" s="22"/>
      <c r="F1327" s="23"/>
      <c r="H1327" s="5"/>
      <c r="I1327" s="4"/>
      <c r="J1327" s="4"/>
      <c r="K1327" s="4"/>
      <c r="L1327" s="32"/>
      <c r="M1327" s="85"/>
      <c r="N1327" s="38"/>
      <c r="O1327" s="86"/>
      <c r="P1327" s="86"/>
      <c r="Q1327" s="86"/>
      <c r="R1327" s="87"/>
      <c r="S1327" s="88"/>
      <c r="T1327" s="87"/>
      <c r="U1327" s="89"/>
      <c r="V1327" s="87"/>
      <c r="W1327" s="28"/>
    </row>
    <row r="1328" spans="1:23">
      <c r="A1328" s="20"/>
      <c r="B1328" s="21"/>
      <c r="C1328" s="21"/>
      <c r="D1328" s="22"/>
      <c r="E1328" s="22"/>
      <c r="F1328" s="23"/>
      <c r="H1328" s="5"/>
      <c r="I1328" s="4"/>
      <c r="J1328" s="4"/>
      <c r="K1328" s="4"/>
      <c r="L1328" s="32"/>
      <c r="M1328" s="85"/>
      <c r="N1328" s="38"/>
      <c r="O1328" s="86"/>
      <c r="P1328" s="86"/>
      <c r="Q1328" s="86"/>
      <c r="R1328" s="87"/>
      <c r="S1328" s="88"/>
      <c r="T1328" s="87"/>
      <c r="U1328" s="89"/>
      <c r="V1328" s="87"/>
      <c r="W1328" s="28"/>
    </row>
    <row r="1329" spans="1:23">
      <c r="A1329" s="20"/>
      <c r="B1329" s="21"/>
      <c r="C1329" s="21"/>
      <c r="D1329" s="22"/>
      <c r="E1329" s="22"/>
      <c r="F1329" s="23"/>
      <c r="H1329" s="5"/>
      <c r="I1329" s="4"/>
      <c r="J1329" s="4"/>
      <c r="K1329" s="4"/>
      <c r="L1329" s="32"/>
      <c r="M1329" s="85"/>
      <c r="N1329" s="38"/>
      <c r="O1329" s="86"/>
      <c r="P1329" s="86"/>
      <c r="Q1329" s="86"/>
      <c r="R1329" s="87"/>
      <c r="S1329" s="88"/>
      <c r="T1329" s="87"/>
      <c r="U1329" s="89"/>
      <c r="V1329" s="87"/>
      <c r="W1329" s="28"/>
    </row>
    <row r="1330" spans="1:23">
      <c r="A1330" s="20"/>
      <c r="B1330" s="21"/>
      <c r="C1330" s="21"/>
      <c r="D1330" s="22"/>
      <c r="E1330" s="22"/>
      <c r="F1330" s="23"/>
      <c r="H1330" s="5"/>
      <c r="I1330" s="4"/>
      <c r="J1330" s="4"/>
      <c r="K1330" s="4"/>
      <c r="L1330" s="32"/>
      <c r="M1330" s="85"/>
      <c r="N1330" s="38"/>
      <c r="O1330" s="86"/>
      <c r="P1330" s="86"/>
      <c r="Q1330" s="86"/>
      <c r="R1330" s="87"/>
      <c r="S1330" s="88"/>
      <c r="T1330" s="87"/>
      <c r="U1330" s="89"/>
      <c r="V1330" s="87"/>
      <c r="W1330" s="28"/>
    </row>
    <row r="1331" spans="1:23">
      <c r="A1331" s="20"/>
      <c r="B1331" s="21"/>
      <c r="C1331" s="21"/>
      <c r="D1331" s="22"/>
      <c r="E1331" s="22"/>
      <c r="F1331" s="23"/>
      <c r="H1331" s="5"/>
      <c r="I1331" s="4"/>
      <c r="J1331" s="4"/>
      <c r="K1331" s="4"/>
      <c r="L1331" s="32"/>
      <c r="M1331" s="85"/>
      <c r="N1331" s="38"/>
      <c r="O1331" s="86"/>
      <c r="P1331" s="86"/>
      <c r="Q1331" s="86"/>
      <c r="R1331" s="87"/>
      <c r="S1331" s="88"/>
      <c r="T1331" s="87"/>
      <c r="U1331" s="89"/>
      <c r="V1331" s="87"/>
      <c r="W1331" s="28"/>
    </row>
    <row r="1332" spans="1:23">
      <c r="A1332" s="20"/>
      <c r="B1332" s="21"/>
      <c r="C1332" s="21"/>
      <c r="D1332" s="22"/>
      <c r="E1332" s="22"/>
      <c r="F1332" s="23"/>
      <c r="H1332" s="5"/>
      <c r="I1332" s="4"/>
      <c r="J1332" s="4"/>
      <c r="K1332" s="4"/>
      <c r="L1332" s="32"/>
      <c r="M1332" s="85"/>
      <c r="N1332" s="38"/>
      <c r="O1332" s="86"/>
      <c r="P1332" s="86"/>
      <c r="Q1332" s="86"/>
      <c r="R1332" s="87"/>
      <c r="S1332" s="88"/>
      <c r="T1332" s="87"/>
      <c r="U1332" s="89"/>
      <c r="V1332" s="87"/>
      <c r="W1332" s="28"/>
    </row>
    <row r="1333" spans="1:23">
      <c r="A1333" s="20"/>
      <c r="B1333" s="21"/>
      <c r="C1333" s="21"/>
      <c r="D1333" s="22"/>
      <c r="E1333" s="22"/>
      <c r="F1333" s="23"/>
      <c r="H1333" s="5"/>
      <c r="I1333" s="4"/>
      <c r="J1333" s="4"/>
      <c r="K1333" s="4"/>
      <c r="L1333" s="32"/>
      <c r="M1333" s="85"/>
      <c r="N1333" s="38"/>
      <c r="O1333" s="86"/>
      <c r="P1333" s="86"/>
      <c r="Q1333" s="86"/>
      <c r="R1333" s="87"/>
      <c r="S1333" s="88"/>
      <c r="T1333" s="87"/>
      <c r="U1333" s="89"/>
      <c r="V1333" s="87"/>
      <c r="W1333" s="28"/>
    </row>
    <row r="1334" spans="1:23">
      <c r="A1334" s="20"/>
      <c r="B1334" s="21"/>
      <c r="C1334" s="21"/>
      <c r="D1334" s="22"/>
      <c r="E1334" s="22"/>
      <c r="F1334" s="23"/>
      <c r="H1334" s="5"/>
      <c r="I1334" s="4"/>
      <c r="J1334" s="4"/>
      <c r="K1334" s="4"/>
      <c r="L1334" s="32"/>
      <c r="M1334" s="85"/>
      <c r="N1334" s="38"/>
      <c r="O1334" s="86"/>
      <c r="P1334" s="86"/>
      <c r="Q1334" s="86"/>
      <c r="R1334" s="87"/>
      <c r="S1334" s="88"/>
      <c r="T1334" s="87"/>
      <c r="U1334" s="89"/>
      <c r="V1334" s="87"/>
      <c r="W1334" s="28"/>
    </row>
    <row r="1335" spans="1:23">
      <c r="A1335" s="20"/>
      <c r="B1335" s="21"/>
      <c r="C1335" s="21"/>
      <c r="D1335" s="22"/>
      <c r="E1335" s="22"/>
      <c r="F1335" s="23"/>
      <c r="H1335" s="5"/>
      <c r="I1335" s="4"/>
      <c r="J1335" s="4"/>
      <c r="K1335" s="4"/>
      <c r="L1335" s="32"/>
      <c r="M1335" s="85"/>
      <c r="N1335" s="38"/>
      <c r="O1335" s="86"/>
      <c r="P1335" s="86"/>
      <c r="Q1335" s="86"/>
      <c r="R1335" s="87"/>
      <c r="S1335" s="88"/>
      <c r="T1335" s="87"/>
      <c r="U1335" s="89"/>
      <c r="V1335" s="87"/>
      <c r="W1335" s="28"/>
    </row>
    <row r="1336" spans="1:23">
      <c r="A1336" s="20"/>
      <c r="B1336" s="21"/>
      <c r="C1336" s="21"/>
      <c r="D1336" s="22"/>
      <c r="E1336" s="22"/>
      <c r="F1336" s="23"/>
      <c r="H1336" s="5"/>
      <c r="I1336" s="4"/>
      <c r="J1336" s="4"/>
      <c r="K1336" s="4"/>
      <c r="L1336" s="32"/>
      <c r="M1336" s="85"/>
      <c r="N1336" s="38"/>
      <c r="O1336" s="86"/>
      <c r="P1336" s="86"/>
      <c r="Q1336" s="86"/>
      <c r="R1336" s="87"/>
      <c r="S1336" s="88"/>
      <c r="T1336" s="87"/>
      <c r="U1336" s="89"/>
      <c r="V1336" s="87"/>
      <c r="W1336" s="28"/>
    </row>
    <row r="1337" spans="1:23">
      <c r="A1337" s="20"/>
      <c r="B1337" s="21"/>
      <c r="C1337" s="21"/>
      <c r="D1337" s="22"/>
      <c r="E1337" s="22"/>
      <c r="F1337" s="23"/>
      <c r="H1337" s="5"/>
      <c r="I1337" s="4"/>
      <c r="J1337" s="4"/>
      <c r="K1337" s="4"/>
      <c r="L1337" s="32"/>
      <c r="M1337" s="85"/>
      <c r="N1337" s="38"/>
      <c r="O1337" s="86"/>
      <c r="P1337" s="86"/>
      <c r="Q1337" s="86"/>
      <c r="R1337" s="87"/>
      <c r="S1337" s="88"/>
      <c r="T1337" s="87"/>
      <c r="U1337" s="89"/>
      <c r="V1337" s="87"/>
      <c r="W1337" s="28"/>
    </row>
    <row r="1338" spans="1:23">
      <c r="A1338" s="20"/>
      <c r="B1338" s="21"/>
      <c r="C1338" s="21"/>
      <c r="D1338" s="22"/>
      <c r="E1338" s="22"/>
      <c r="F1338" s="23"/>
      <c r="H1338" s="5"/>
      <c r="I1338" s="4"/>
      <c r="J1338" s="4"/>
      <c r="K1338" s="4"/>
      <c r="L1338" s="32"/>
      <c r="M1338" s="85"/>
      <c r="N1338" s="38"/>
      <c r="O1338" s="86"/>
      <c r="P1338" s="86"/>
      <c r="Q1338" s="86"/>
      <c r="R1338" s="87"/>
      <c r="S1338" s="88"/>
      <c r="T1338" s="87"/>
      <c r="U1338" s="89"/>
      <c r="V1338" s="87"/>
      <c r="W1338" s="28"/>
    </row>
    <row r="1339" spans="1:23">
      <c r="A1339" s="20"/>
      <c r="B1339" s="21"/>
      <c r="C1339" s="21"/>
      <c r="D1339" s="22"/>
      <c r="E1339" s="22"/>
      <c r="F1339" s="23"/>
      <c r="H1339" s="5"/>
      <c r="I1339" s="4"/>
      <c r="J1339" s="4"/>
      <c r="K1339" s="4"/>
      <c r="L1339" s="32"/>
      <c r="M1339" s="85"/>
      <c r="N1339" s="38"/>
      <c r="O1339" s="86"/>
      <c r="P1339" s="86"/>
      <c r="Q1339" s="86"/>
      <c r="R1339" s="87"/>
      <c r="S1339" s="88"/>
      <c r="T1339" s="87"/>
      <c r="U1339" s="89"/>
      <c r="V1339" s="87"/>
      <c r="W1339" s="28"/>
    </row>
    <row r="1340" spans="1:23">
      <c r="A1340" s="20"/>
      <c r="B1340" s="21"/>
      <c r="C1340" s="21"/>
      <c r="D1340" s="22"/>
      <c r="E1340" s="22"/>
      <c r="F1340" s="23"/>
      <c r="H1340" s="5"/>
      <c r="I1340" s="4"/>
      <c r="J1340" s="4"/>
      <c r="K1340" s="4"/>
      <c r="L1340" s="32"/>
      <c r="M1340" s="85"/>
      <c r="N1340" s="38"/>
      <c r="O1340" s="86"/>
      <c r="P1340" s="86"/>
      <c r="Q1340" s="86"/>
      <c r="R1340" s="87"/>
      <c r="S1340" s="88"/>
      <c r="T1340" s="87"/>
      <c r="U1340" s="89"/>
      <c r="V1340" s="87"/>
      <c r="W1340" s="28"/>
    </row>
    <row r="1341" spans="1:23">
      <c r="A1341" s="20"/>
      <c r="B1341" s="21"/>
      <c r="C1341" s="21"/>
      <c r="D1341" s="22"/>
      <c r="E1341" s="22"/>
      <c r="F1341" s="23"/>
      <c r="H1341" s="5"/>
      <c r="I1341" s="4"/>
      <c r="J1341" s="4"/>
      <c r="K1341" s="4"/>
      <c r="L1341" s="32"/>
      <c r="M1341" s="85"/>
      <c r="N1341" s="38"/>
      <c r="O1341" s="86"/>
      <c r="P1341" s="86"/>
      <c r="Q1341" s="86"/>
      <c r="R1341" s="87"/>
      <c r="S1341" s="88"/>
      <c r="T1341" s="87"/>
      <c r="U1341" s="89"/>
      <c r="V1341" s="87"/>
      <c r="W1341" s="28"/>
    </row>
    <row r="1342" spans="1:23">
      <c r="A1342" s="20"/>
      <c r="B1342" s="21"/>
      <c r="C1342" s="21"/>
      <c r="D1342" s="22"/>
      <c r="E1342" s="22"/>
      <c r="F1342" s="23"/>
      <c r="H1342" s="5"/>
      <c r="I1342" s="4"/>
      <c r="J1342" s="4"/>
      <c r="K1342" s="4"/>
      <c r="L1342" s="32"/>
      <c r="M1342" s="85"/>
      <c r="N1342" s="38"/>
      <c r="O1342" s="86"/>
      <c r="P1342" s="86"/>
      <c r="Q1342" s="86"/>
      <c r="R1342" s="87"/>
      <c r="S1342" s="88"/>
      <c r="T1342" s="87"/>
      <c r="U1342" s="89"/>
      <c r="V1342" s="87"/>
      <c r="W1342" s="28"/>
    </row>
    <row r="1343" spans="1:23">
      <c r="A1343" s="20"/>
      <c r="B1343" s="21"/>
      <c r="C1343" s="21"/>
      <c r="D1343" s="22"/>
      <c r="E1343" s="22"/>
      <c r="F1343" s="23"/>
      <c r="H1343" s="5"/>
      <c r="I1343" s="4"/>
      <c r="J1343" s="4"/>
      <c r="K1343" s="4"/>
      <c r="L1343" s="32"/>
      <c r="M1343" s="85"/>
      <c r="N1343" s="38"/>
      <c r="O1343" s="86"/>
      <c r="P1343" s="86"/>
      <c r="Q1343" s="86"/>
      <c r="R1343" s="87"/>
      <c r="S1343" s="88"/>
      <c r="T1343" s="87"/>
      <c r="U1343" s="89"/>
      <c r="V1343" s="87"/>
      <c r="W1343" s="28"/>
    </row>
    <row r="1344" spans="1:23">
      <c r="A1344" s="20"/>
      <c r="B1344" s="21"/>
      <c r="C1344" s="21"/>
      <c r="D1344" s="22"/>
      <c r="E1344" s="22"/>
      <c r="F1344" s="23"/>
      <c r="H1344" s="5"/>
      <c r="I1344" s="4"/>
      <c r="J1344" s="4"/>
      <c r="K1344" s="4"/>
      <c r="L1344" s="32"/>
      <c r="M1344" s="85"/>
      <c r="N1344" s="38"/>
      <c r="O1344" s="86"/>
      <c r="P1344" s="86"/>
      <c r="Q1344" s="86"/>
      <c r="R1344" s="87"/>
      <c r="S1344" s="88"/>
      <c r="T1344" s="87"/>
      <c r="U1344" s="89"/>
      <c r="V1344" s="87"/>
      <c r="W1344" s="28"/>
    </row>
    <row r="1345" spans="1:23">
      <c r="A1345" s="20"/>
      <c r="B1345" s="21"/>
      <c r="C1345" s="21"/>
      <c r="D1345" s="22"/>
      <c r="E1345" s="22"/>
      <c r="F1345" s="23"/>
      <c r="H1345" s="5"/>
      <c r="I1345" s="4"/>
      <c r="J1345" s="4"/>
      <c r="K1345" s="4"/>
      <c r="L1345" s="32"/>
      <c r="M1345" s="85"/>
      <c r="N1345" s="38"/>
      <c r="O1345" s="86"/>
      <c r="P1345" s="86"/>
      <c r="Q1345" s="86"/>
      <c r="R1345" s="87"/>
      <c r="S1345" s="88"/>
      <c r="T1345" s="87"/>
      <c r="U1345" s="89"/>
      <c r="V1345" s="87"/>
      <c r="W1345" s="28"/>
    </row>
    <row r="1346" spans="1:23">
      <c r="A1346" s="20"/>
      <c r="B1346" s="21"/>
      <c r="C1346" s="21"/>
      <c r="D1346" s="22"/>
      <c r="E1346" s="22"/>
      <c r="F1346" s="23"/>
      <c r="H1346" s="5"/>
      <c r="I1346" s="4"/>
      <c r="J1346" s="4"/>
      <c r="K1346" s="4"/>
      <c r="L1346" s="32"/>
      <c r="M1346" s="85"/>
      <c r="N1346" s="38"/>
      <c r="O1346" s="86"/>
      <c r="P1346" s="86"/>
      <c r="Q1346" s="86"/>
      <c r="R1346" s="87"/>
      <c r="S1346" s="88"/>
      <c r="T1346" s="87"/>
      <c r="U1346" s="89"/>
      <c r="V1346" s="87"/>
      <c r="W1346" s="28"/>
    </row>
    <row r="1347" spans="1:23">
      <c r="A1347" s="20"/>
      <c r="B1347" s="21"/>
      <c r="C1347" s="21"/>
      <c r="D1347" s="22"/>
      <c r="E1347" s="22"/>
      <c r="F1347" s="23"/>
      <c r="H1347" s="5"/>
      <c r="I1347" s="4"/>
      <c r="J1347" s="4"/>
      <c r="K1347" s="4"/>
      <c r="L1347" s="32"/>
      <c r="M1347" s="85"/>
      <c r="N1347" s="38"/>
      <c r="O1347" s="86"/>
      <c r="P1347" s="86"/>
      <c r="Q1347" s="86"/>
      <c r="R1347" s="87"/>
      <c r="S1347" s="88"/>
      <c r="T1347" s="87"/>
      <c r="U1347" s="89"/>
      <c r="V1347" s="87"/>
      <c r="W1347" s="28"/>
    </row>
    <row r="1348" spans="1:23">
      <c r="A1348" s="20"/>
      <c r="B1348" s="21"/>
      <c r="C1348" s="21"/>
      <c r="D1348" s="22"/>
      <c r="E1348" s="22"/>
      <c r="F1348" s="23"/>
      <c r="H1348" s="5"/>
      <c r="I1348" s="4"/>
      <c r="J1348" s="4"/>
      <c r="K1348" s="4"/>
      <c r="L1348" s="32"/>
      <c r="M1348" s="85"/>
      <c r="N1348" s="38"/>
      <c r="O1348" s="86"/>
      <c r="P1348" s="86"/>
      <c r="Q1348" s="86"/>
      <c r="R1348" s="87"/>
      <c r="S1348" s="88"/>
      <c r="T1348" s="87"/>
      <c r="U1348" s="89"/>
      <c r="V1348" s="87"/>
      <c r="W1348" s="28"/>
    </row>
    <row r="1349" spans="1:23">
      <c r="A1349" s="20"/>
      <c r="B1349" s="21"/>
      <c r="C1349" s="21"/>
      <c r="D1349" s="22"/>
      <c r="E1349" s="22"/>
      <c r="F1349" s="23"/>
      <c r="H1349" s="5"/>
      <c r="I1349" s="4"/>
      <c r="J1349" s="4"/>
      <c r="K1349" s="4"/>
      <c r="L1349" s="32"/>
      <c r="M1349" s="85"/>
      <c r="N1349" s="38"/>
      <c r="O1349" s="86"/>
      <c r="P1349" s="86"/>
      <c r="Q1349" s="86"/>
      <c r="R1349" s="87"/>
      <c r="S1349" s="88"/>
      <c r="T1349" s="87"/>
      <c r="U1349" s="89"/>
      <c r="V1349" s="87"/>
      <c r="W1349" s="28"/>
    </row>
    <row r="1350" spans="1:23">
      <c r="A1350" s="20"/>
      <c r="B1350" s="21"/>
      <c r="C1350" s="21"/>
      <c r="D1350" s="22"/>
      <c r="E1350" s="22"/>
      <c r="F1350" s="23"/>
      <c r="H1350" s="5"/>
      <c r="I1350" s="4"/>
      <c r="J1350" s="4"/>
      <c r="K1350" s="4"/>
      <c r="L1350" s="32"/>
      <c r="M1350" s="85"/>
      <c r="N1350" s="38"/>
      <c r="O1350" s="86"/>
      <c r="P1350" s="86"/>
      <c r="Q1350" s="86"/>
      <c r="R1350" s="87"/>
      <c r="S1350" s="88"/>
      <c r="T1350" s="87"/>
      <c r="U1350" s="89"/>
      <c r="V1350" s="87"/>
      <c r="W1350" s="28"/>
    </row>
    <row r="1351" spans="1:23">
      <c r="A1351" s="20"/>
      <c r="B1351" s="21"/>
      <c r="C1351" s="21"/>
      <c r="D1351" s="22"/>
      <c r="E1351" s="22"/>
      <c r="F1351" s="23"/>
      <c r="H1351" s="5"/>
      <c r="I1351" s="4"/>
      <c r="J1351" s="4"/>
      <c r="K1351" s="4"/>
      <c r="L1351" s="32"/>
      <c r="M1351" s="85"/>
      <c r="N1351" s="38"/>
      <c r="O1351" s="86"/>
      <c r="P1351" s="86"/>
      <c r="Q1351" s="86"/>
      <c r="R1351" s="87"/>
      <c r="S1351" s="88"/>
      <c r="T1351" s="87"/>
      <c r="U1351" s="89"/>
      <c r="V1351" s="87"/>
      <c r="W1351" s="28"/>
    </row>
    <row r="1352" spans="1:23">
      <c r="A1352" s="20"/>
      <c r="B1352" s="21"/>
      <c r="C1352" s="21"/>
      <c r="D1352" s="22"/>
      <c r="E1352" s="22"/>
      <c r="F1352" s="23"/>
      <c r="H1352" s="5"/>
      <c r="I1352" s="4"/>
      <c r="J1352" s="4"/>
      <c r="K1352" s="4"/>
      <c r="L1352" s="32"/>
      <c r="M1352" s="85"/>
      <c r="N1352" s="38"/>
      <c r="O1352" s="86"/>
      <c r="P1352" s="86"/>
      <c r="Q1352" s="86"/>
      <c r="R1352" s="87"/>
      <c r="S1352" s="88"/>
      <c r="T1352" s="87"/>
      <c r="U1352" s="89"/>
      <c r="V1352" s="87"/>
      <c r="W1352" s="28"/>
    </row>
    <row r="1353" spans="1:23">
      <c r="A1353" s="20"/>
      <c r="B1353" s="21"/>
      <c r="C1353" s="21"/>
      <c r="D1353" s="22"/>
      <c r="E1353" s="22"/>
      <c r="F1353" s="23"/>
      <c r="H1353" s="5"/>
      <c r="I1353" s="4"/>
      <c r="J1353" s="4"/>
      <c r="K1353" s="4"/>
      <c r="L1353" s="32"/>
      <c r="M1353" s="85"/>
      <c r="N1353" s="38"/>
      <c r="O1353" s="86"/>
      <c r="P1353" s="86"/>
      <c r="Q1353" s="86"/>
      <c r="R1353" s="87"/>
      <c r="S1353" s="88"/>
      <c r="T1353" s="87"/>
      <c r="U1353" s="89"/>
      <c r="V1353" s="87"/>
      <c r="W1353" s="28"/>
    </row>
    <row r="1354" spans="1:23">
      <c r="A1354" s="20"/>
      <c r="B1354" s="21"/>
      <c r="C1354" s="21"/>
      <c r="D1354" s="22"/>
      <c r="E1354" s="22"/>
      <c r="F1354" s="23"/>
      <c r="H1354" s="5"/>
      <c r="I1354" s="4"/>
      <c r="J1354" s="4"/>
      <c r="K1354" s="4"/>
      <c r="L1354" s="32"/>
      <c r="M1354" s="85"/>
      <c r="N1354" s="38"/>
      <c r="O1354" s="86"/>
      <c r="P1354" s="86"/>
      <c r="Q1354" s="86"/>
      <c r="R1354" s="87"/>
      <c r="S1354" s="88"/>
      <c r="T1354" s="87"/>
      <c r="U1354" s="89"/>
      <c r="V1354" s="87"/>
      <c r="W1354" s="28"/>
    </row>
    <row r="1355" spans="1:23">
      <c r="A1355" s="20"/>
      <c r="B1355" s="21"/>
      <c r="C1355" s="21"/>
      <c r="D1355" s="22"/>
      <c r="E1355" s="22"/>
      <c r="F1355" s="23"/>
      <c r="H1355" s="5"/>
      <c r="I1355" s="4"/>
      <c r="J1355" s="4"/>
      <c r="K1355" s="4"/>
      <c r="L1355" s="32"/>
      <c r="M1355" s="85"/>
      <c r="N1355" s="38"/>
      <c r="O1355" s="86"/>
      <c r="P1355" s="86"/>
      <c r="Q1355" s="86"/>
      <c r="R1355" s="87"/>
      <c r="S1355" s="88"/>
      <c r="T1355" s="87"/>
      <c r="U1355" s="89"/>
      <c r="V1355" s="87"/>
      <c r="W1355" s="28"/>
    </row>
    <row r="1356" spans="1:23">
      <c r="A1356" s="20"/>
      <c r="B1356" s="21"/>
      <c r="C1356" s="21"/>
      <c r="D1356" s="22"/>
      <c r="E1356" s="22"/>
      <c r="F1356" s="23"/>
      <c r="H1356" s="5"/>
      <c r="I1356" s="4"/>
      <c r="J1356" s="4"/>
      <c r="K1356" s="4"/>
      <c r="L1356" s="32"/>
      <c r="M1356" s="85"/>
      <c r="N1356" s="38"/>
      <c r="O1356" s="86"/>
      <c r="P1356" s="86"/>
      <c r="Q1356" s="86"/>
      <c r="R1356" s="87"/>
      <c r="S1356" s="88"/>
      <c r="T1356" s="87"/>
      <c r="U1356" s="89"/>
      <c r="V1356" s="87"/>
      <c r="W1356" s="28"/>
    </row>
    <row r="1357" spans="1:23">
      <c r="A1357" s="20"/>
      <c r="B1357" s="21"/>
      <c r="C1357" s="21"/>
      <c r="D1357" s="22"/>
      <c r="E1357" s="22"/>
      <c r="F1357" s="23"/>
      <c r="H1357" s="5"/>
      <c r="I1357" s="4"/>
      <c r="J1357" s="4"/>
      <c r="K1357" s="4"/>
      <c r="L1357" s="32"/>
      <c r="M1357" s="85"/>
      <c r="N1357" s="38"/>
      <c r="O1357" s="86"/>
      <c r="P1357" s="86"/>
      <c r="Q1357" s="86"/>
      <c r="R1357" s="87"/>
      <c r="S1357" s="88"/>
      <c r="T1357" s="87"/>
      <c r="U1357" s="89"/>
      <c r="V1357" s="87"/>
      <c r="W1357" s="28"/>
    </row>
    <row r="1358" spans="1:23">
      <c r="A1358" s="20"/>
      <c r="B1358" s="21"/>
      <c r="C1358" s="21"/>
      <c r="D1358" s="22"/>
      <c r="E1358" s="22"/>
      <c r="F1358" s="23"/>
      <c r="H1358" s="5"/>
      <c r="I1358" s="4"/>
      <c r="J1358" s="4"/>
      <c r="K1358" s="4"/>
      <c r="L1358" s="32"/>
      <c r="M1358" s="85"/>
      <c r="N1358" s="38"/>
      <c r="O1358" s="86"/>
      <c r="P1358" s="86"/>
      <c r="Q1358" s="86"/>
      <c r="R1358" s="87"/>
      <c r="S1358" s="88"/>
      <c r="T1358" s="87"/>
      <c r="U1358" s="89"/>
      <c r="V1358" s="87"/>
      <c r="W1358" s="28"/>
    </row>
    <row r="1359" spans="1:23">
      <c r="A1359" s="20"/>
      <c r="B1359" s="21"/>
      <c r="C1359" s="21"/>
      <c r="D1359" s="22"/>
      <c r="E1359" s="22"/>
      <c r="F1359" s="23"/>
      <c r="H1359" s="5"/>
      <c r="I1359" s="4"/>
      <c r="J1359" s="4"/>
      <c r="K1359" s="4"/>
      <c r="L1359" s="32"/>
      <c r="M1359" s="85"/>
      <c r="N1359" s="38"/>
      <c r="O1359" s="86"/>
      <c r="P1359" s="86"/>
      <c r="Q1359" s="86"/>
      <c r="R1359" s="87"/>
      <c r="S1359" s="88"/>
      <c r="T1359" s="87"/>
      <c r="U1359" s="89"/>
      <c r="V1359" s="87"/>
      <c r="W1359" s="28"/>
    </row>
    <row r="1360" spans="1:23">
      <c r="A1360" s="20"/>
      <c r="B1360" s="21"/>
      <c r="C1360" s="21"/>
      <c r="D1360" s="22"/>
      <c r="E1360" s="22"/>
      <c r="F1360" s="23"/>
      <c r="H1360" s="5"/>
      <c r="I1360" s="4"/>
      <c r="J1360" s="4"/>
      <c r="K1360" s="4"/>
      <c r="L1360" s="32"/>
      <c r="M1360" s="85"/>
      <c r="N1360" s="38"/>
      <c r="O1360" s="86"/>
      <c r="P1360" s="86"/>
      <c r="Q1360" s="86"/>
      <c r="R1360" s="87"/>
      <c r="S1360" s="88"/>
      <c r="T1360" s="87"/>
      <c r="U1360" s="89"/>
      <c r="V1360" s="87"/>
      <c r="W1360" s="28"/>
    </row>
    <row r="1361" spans="1:23">
      <c r="A1361" s="20"/>
      <c r="B1361" s="21"/>
      <c r="C1361" s="21"/>
      <c r="D1361" s="22"/>
      <c r="E1361" s="22"/>
      <c r="F1361" s="23"/>
      <c r="H1361" s="5"/>
      <c r="I1361" s="4"/>
      <c r="J1361" s="4"/>
      <c r="K1361" s="4"/>
      <c r="L1361" s="32"/>
      <c r="M1361" s="85"/>
      <c r="N1361" s="38"/>
      <c r="O1361" s="86"/>
      <c r="P1361" s="86"/>
      <c r="Q1361" s="86"/>
      <c r="R1361" s="87"/>
      <c r="S1361" s="88"/>
      <c r="T1361" s="87"/>
      <c r="U1361" s="89"/>
      <c r="V1361" s="87"/>
      <c r="W1361" s="28"/>
    </row>
    <row r="1362" spans="1:23">
      <c r="A1362" s="20"/>
      <c r="B1362" s="21"/>
      <c r="C1362" s="21"/>
      <c r="D1362" s="22"/>
      <c r="E1362" s="22"/>
      <c r="F1362" s="23"/>
      <c r="H1362" s="5"/>
      <c r="I1362" s="4"/>
      <c r="J1362" s="4"/>
      <c r="K1362" s="4"/>
      <c r="L1362" s="32"/>
      <c r="M1362" s="85"/>
      <c r="N1362" s="38"/>
      <c r="O1362" s="86"/>
      <c r="P1362" s="86"/>
      <c r="Q1362" s="86"/>
      <c r="R1362" s="87"/>
      <c r="S1362" s="88"/>
      <c r="T1362" s="87"/>
      <c r="U1362" s="89"/>
      <c r="V1362" s="87"/>
      <c r="W1362" s="28"/>
    </row>
    <row r="1363" spans="1:23">
      <c r="A1363" s="20"/>
      <c r="B1363" s="21"/>
      <c r="C1363" s="21"/>
      <c r="D1363" s="22"/>
      <c r="E1363" s="22"/>
      <c r="F1363" s="23"/>
      <c r="H1363" s="5"/>
      <c r="I1363" s="4"/>
      <c r="J1363" s="4"/>
      <c r="K1363" s="4"/>
      <c r="L1363" s="32"/>
      <c r="M1363" s="85"/>
      <c r="N1363" s="38"/>
      <c r="O1363" s="86"/>
      <c r="P1363" s="86"/>
      <c r="Q1363" s="86"/>
      <c r="R1363" s="87"/>
      <c r="S1363" s="88"/>
      <c r="T1363" s="87"/>
      <c r="U1363" s="89"/>
      <c r="V1363" s="87"/>
      <c r="W1363" s="28"/>
    </row>
    <row r="1364" spans="1:23">
      <c r="A1364" s="20"/>
      <c r="B1364" s="21"/>
      <c r="C1364" s="21"/>
      <c r="D1364" s="22"/>
      <c r="E1364" s="22"/>
      <c r="F1364" s="23"/>
      <c r="H1364" s="5"/>
      <c r="I1364" s="4"/>
      <c r="J1364" s="4"/>
      <c r="K1364" s="4"/>
      <c r="L1364" s="32"/>
      <c r="M1364" s="85"/>
      <c r="N1364" s="38"/>
      <c r="O1364" s="86"/>
      <c r="P1364" s="86"/>
      <c r="Q1364" s="86"/>
      <c r="R1364" s="87"/>
      <c r="S1364" s="88"/>
      <c r="T1364" s="87"/>
      <c r="U1364" s="89"/>
      <c r="V1364" s="87"/>
      <c r="W1364" s="28"/>
    </row>
    <row r="1365" spans="1:23">
      <c r="A1365" s="20"/>
      <c r="B1365" s="21"/>
      <c r="C1365" s="21"/>
      <c r="D1365" s="22"/>
      <c r="E1365" s="22"/>
      <c r="F1365" s="23"/>
      <c r="H1365" s="5"/>
      <c r="I1365" s="4"/>
      <c r="J1365" s="4"/>
      <c r="K1365" s="4"/>
      <c r="L1365" s="32"/>
      <c r="M1365" s="85"/>
      <c r="N1365" s="38"/>
      <c r="O1365" s="86"/>
      <c r="P1365" s="86"/>
      <c r="Q1365" s="86"/>
      <c r="R1365" s="87"/>
      <c r="S1365" s="88"/>
      <c r="T1365" s="87"/>
      <c r="U1365" s="89"/>
      <c r="V1365" s="87"/>
      <c r="W1365" s="28"/>
    </row>
    <row r="1366" spans="1:23">
      <c r="A1366" s="20"/>
      <c r="B1366" s="21"/>
      <c r="C1366" s="21"/>
      <c r="D1366" s="22"/>
      <c r="E1366" s="22"/>
      <c r="F1366" s="23"/>
      <c r="H1366" s="5"/>
      <c r="I1366" s="4"/>
      <c r="J1366" s="4"/>
      <c r="K1366" s="4"/>
      <c r="L1366" s="32"/>
      <c r="M1366" s="85"/>
      <c r="N1366" s="38"/>
      <c r="O1366" s="86"/>
      <c r="P1366" s="86"/>
      <c r="Q1366" s="86"/>
      <c r="R1366" s="87"/>
      <c r="S1366" s="88"/>
      <c r="T1366" s="87"/>
      <c r="U1366" s="89"/>
      <c r="V1366" s="87"/>
      <c r="W1366" s="28"/>
    </row>
    <row r="1367" spans="1:23">
      <c r="A1367" s="20"/>
      <c r="B1367" s="21"/>
      <c r="C1367" s="21"/>
      <c r="D1367" s="22"/>
      <c r="E1367" s="22"/>
      <c r="F1367" s="23"/>
      <c r="H1367" s="5"/>
      <c r="I1367" s="4"/>
      <c r="J1367" s="4"/>
      <c r="K1367" s="4"/>
      <c r="L1367" s="32"/>
      <c r="M1367" s="85"/>
      <c r="N1367" s="38"/>
      <c r="O1367" s="86"/>
      <c r="P1367" s="86"/>
      <c r="Q1367" s="86"/>
      <c r="R1367" s="87"/>
      <c r="S1367" s="88"/>
      <c r="T1367" s="87"/>
      <c r="U1367" s="89"/>
      <c r="V1367" s="87"/>
      <c r="W1367" s="28"/>
    </row>
    <row r="1368" spans="1:23">
      <c r="A1368" s="20"/>
      <c r="B1368" s="21"/>
      <c r="C1368" s="21"/>
      <c r="D1368" s="22"/>
      <c r="E1368" s="22"/>
      <c r="F1368" s="23"/>
      <c r="H1368" s="5"/>
      <c r="I1368" s="4"/>
      <c r="J1368" s="4"/>
      <c r="K1368" s="4"/>
      <c r="L1368" s="32"/>
      <c r="M1368" s="85"/>
      <c r="N1368" s="38"/>
      <c r="O1368" s="86"/>
      <c r="P1368" s="86"/>
      <c r="Q1368" s="86"/>
      <c r="R1368" s="87"/>
      <c r="S1368" s="88"/>
      <c r="T1368" s="87"/>
      <c r="U1368" s="89"/>
      <c r="V1368" s="87"/>
      <c r="W1368" s="28"/>
    </row>
    <row r="1369" spans="1:23">
      <c r="A1369" s="20"/>
      <c r="B1369" s="21"/>
      <c r="C1369" s="21"/>
      <c r="D1369" s="22"/>
      <c r="E1369" s="22"/>
      <c r="F1369" s="23"/>
      <c r="H1369" s="5"/>
      <c r="I1369" s="4"/>
      <c r="J1369" s="4"/>
      <c r="K1369" s="4"/>
      <c r="L1369" s="32"/>
      <c r="M1369" s="85"/>
      <c r="N1369" s="38"/>
      <c r="O1369" s="86"/>
      <c r="P1369" s="86"/>
      <c r="Q1369" s="86"/>
      <c r="R1369" s="87"/>
      <c r="S1369" s="88"/>
      <c r="T1369" s="87"/>
      <c r="U1369" s="89"/>
      <c r="V1369" s="87"/>
      <c r="W1369" s="28"/>
    </row>
    <row r="1370" spans="1:23">
      <c r="A1370" s="20"/>
      <c r="B1370" s="21"/>
      <c r="C1370" s="21"/>
      <c r="D1370" s="22"/>
      <c r="E1370" s="22"/>
      <c r="F1370" s="23"/>
      <c r="H1370" s="5"/>
      <c r="I1370" s="4"/>
      <c r="J1370" s="4"/>
      <c r="K1370" s="4"/>
      <c r="L1370" s="32"/>
      <c r="M1370" s="85"/>
      <c r="N1370" s="38"/>
      <c r="O1370" s="86"/>
      <c r="P1370" s="86"/>
      <c r="Q1370" s="86"/>
      <c r="R1370" s="87"/>
      <c r="S1370" s="88"/>
      <c r="T1370" s="87"/>
      <c r="U1370" s="89"/>
      <c r="V1370" s="87"/>
      <c r="W1370" s="28"/>
    </row>
    <row r="1371" spans="1:23">
      <c r="A1371" s="20"/>
      <c r="B1371" s="21"/>
      <c r="C1371" s="21"/>
      <c r="D1371" s="22"/>
      <c r="E1371" s="22"/>
      <c r="F1371" s="23"/>
      <c r="H1371" s="5"/>
      <c r="I1371" s="4"/>
      <c r="J1371" s="4"/>
      <c r="K1371" s="4"/>
      <c r="L1371" s="32"/>
      <c r="M1371" s="85"/>
      <c r="N1371" s="38"/>
      <c r="O1371" s="86"/>
      <c r="P1371" s="86"/>
      <c r="Q1371" s="86"/>
      <c r="R1371" s="87"/>
      <c r="S1371" s="88"/>
      <c r="T1371" s="87"/>
      <c r="U1371" s="89"/>
      <c r="V1371" s="87"/>
      <c r="W1371" s="28"/>
    </row>
    <row r="1372" spans="1:23">
      <c r="A1372" s="20"/>
      <c r="B1372" s="21"/>
      <c r="C1372" s="21"/>
      <c r="D1372" s="22"/>
      <c r="E1372" s="22"/>
      <c r="F1372" s="23"/>
      <c r="H1372" s="5"/>
      <c r="I1372" s="4"/>
      <c r="J1372" s="4"/>
      <c r="K1372" s="4"/>
      <c r="L1372" s="32"/>
      <c r="M1372" s="85"/>
      <c r="N1372" s="38"/>
      <c r="O1372" s="86"/>
      <c r="P1372" s="86"/>
      <c r="Q1372" s="86"/>
      <c r="R1372" s="87"/>
      <c r="S1372" s="88"/>
      <c r="T1372" s="87"/>
      <c r="U1372" s="89"/>
      <c r="V1372" s="87"/>
      <c r="W1372" s="28"/>
    </row>
    <row r="1373" spans="1:23">
      <c r="A1373" s="20"/>
      <c r="B1373" s="21"/>
      <c r="C1373" s="21"/>
      <c r="D1373" s="22"/>
      <c r="E1373" s="22"/>
      <c r="F1373" s="23"/>
      <c r="H1373" s="5"/>
      <c r="I1373" s="4"/>
      <c r="J1373" s="4"/>
      <c r="K1373" s="4"/>
      <c r="L1373" s="32"/>
      <c r="M1373" s="85"/>
      <c r="N1373" s="38"/>
      <c r="O1373" s="86"/>
      <c r="P1373" s="86"/>
      <c r="Q1373" s="86"/>
      <c r="R1373" s="87"/>
      <c r="S1373" s="88"/>
      <c r="T1373" s="87"/>
      <c r="U1373" s="89"/>
      <c r="V1373" s="87"/>
      <c r="W1373" s="28"/>
    </row>
    <row r="1374" spans="1:23">
      <c r="A1374" s="20"/>
      <c r="B1374" s="21"/>
      <c r="C1374" s="21"/>
      <c r="D1374" s="22"/>
      <c r="E1374" s="22"/>
      <c r="F1374" s="23"/>
      <c r="H1374" s="5"/>
      <c r="I1374" s="4"/>
      <c r="J1374" s="4"/>
      <c r="K1374" s="4"/>
      <c r="L1374" s="32"/>
      <c r="M1374" s="85"/>
      <c r="N1374" s="38"/>
      <c r="O1374" s="86"/>
      <c r="P1374" s="86"/>
      <c r="Q1374" s="86"/>
      <c r="R1374" s="87"/>
      <c r="S1374" s="88"/>
      <c r="T1374" s="87"/>
      <c r="U1374" s="89"/>
      <c r="V1374" s="87"/>
      <c r="W1374" s="28"/>
    </row>
    <row r="1375" spans="1:23">
      <c r="A1375" s="20"/>
      <c r="B1375" s="21"/>
      <c r="C1375" s="21"/>
      <c r="D1375" s="22"/>
      <c r="E1375" s="22"/>
      <c r="F1375" s="23"/>
      <c r="H1375" s="5"/>
      <c r="I1375" s="4"/>
      <c r="J1375" s="4"/>
      <c r="K1375" s="4"/>
      <c r="L1375" s="32"/>
      <c r="M1375" s="85"/>
      <c r="N1375" s="38"/>
      <c r="O1375" s="86"/>
      <c r="P1375" s="86"/>
      <c r="Q1375" s="86"/>
      <c r="R1375" s="87"/>
      <c r="S1375" s="88"/>
      <c r="T1375" s="87"/>
      <c r="U1375" s="89"/>
      <c r="V1375" s="87"/>
      <c r="W1375" s="28"/>
    </row>
    <row r="1376" spans="1:23">
      <c r="A1376" s="20"/>
      <c r="B1376" s="21"/>
      <c r="C1376" s="21"/>
      <c r="D1376" s="22"/>
      <c r="E1376" s="22"/>
      <c r="F1376" s="23"/>
      <c r="H1376" s="5"/>
      <c r="I1376" s="4"/>
      <c r="J1376" s="4"/>
      <c r="K1376" s="4"/>
      <c r="L1376" s="32"/>
      <c r="M1376" s="85"/>
      <c r="N1376" s="38"/>
      <c r="O1376" s="86"/>
      <c r="P1376" s="86"/>
      <c r="Q1376" s="86"/>
      <c r="R1376" s="87"/>
      <c r="S1376" s="88"/>
      <c r="T1376" s="87"/>
      <c r="U1376" s="89"/>
      <c r="V1376" s="87"/>
      <c r="W1376" s="28"/>
    </row>
    <row r="1377" spans="1:23">
      <c r="A1377" s="20"/>
      <c r="B1377" s="21"/>
      <c r="C1377" s="21"/>
      <c r="D1377" s="22"/>
      <c r="E1377" s="22"/>
      <c r="F1377" s="23"/>
      <c r="H1377" s="5"/>
      <c r="I1377" s="4"/>
      <c r="J1377" s="4"/>
      <c r="K1377" s="4"/>
      <c r="L1377" s="32"/>
      <c r="M1377" s="85"/>
      <c r="N1377" s="38"/>
      <c r="O1377" s="86"/>
      <c r="P1377" s="86"/>
      <c r="Q1377" s="86"/>
      <c r="R1377" s="87"/>
      <c r="S1377" s="88"/>
      <c r="T1377" s="87"/>
      <c r="U1377" s="89"/>
      <c r="V1377" s="87"/>
      <c r="W1377" s="28"/>
    </row>
    <row r="1378" spans="1:23">
      <c r="A1378" s="20"/>
      <c r="B1378" s="21"/>
      <c r="C1378" s="21"/>
      <c r="D1378" s="22"/>
      <c r="E1378" s="22"/>
      <c r="F1378" s="23"/>
      <c r="H1378" s="5"/>
      <c r="I1378" s="4"/>
      <c r="J1378" s="4"/>
      <c r="K1378" s="4"/>
      <c r="L1378" s="32"/>
      <c r="M1378" s="85"/>
      <c r="N1378" s="38"/>
      <c r="O1378" s="86"/>
      <c r="P1378" s="86"/>
      <c r="Q1378" s="86"/>
      <c r="R1378" s="87"/>
      <c r="S1378" s="88"/>
      <c r="T1378" s="87"/>
      <c r="U1378" s="89"/>
      <c r="V1378" s="87"/>
      <c r="W1378" s="28"/>
    </row>
    <row r="1379" spans="1:23">
      <c r="A1379" s="20"/>
      <c r="B1379" s="21"/>
      <c r="C1379" s="21"/>
      <c r="D1379" s="22"/>
      <c r="E1379" s="22"/>
      <c r="F1379" s="23"/>
      <c r="H1379" s="5"/>
      <c r="I1379" s="4"/>
      <c r="J1379" s="4"/>
      <c r="K1379" s="4"/>
      <c r="L1379" s="32"/>
      <c r="M1379" s="85"/>
      <c r="N1379" s="38"/>
      <c r="O1379" s="86"/>
      <c r="P1379" s="86"/>
      <c r="Q1379" s="86"/>
      <c r="R1379" s="87"/>
      <c r="S1379" s="88"/>
      <c r="T1379" s="87"/>
      <c r="U1379" s="89"/>
      <c r="V1379" s="87"/>
      <c r="W1379" s="28"/>
    </row>
    <row r="1380" spans="1:23">
      <c r="A1380" s="20"/>
      <c r="B1380" s="21"/>
      <c r="C1380" s="21"/>
      <c r="D1380" s="22"/>
      <c r="E1380" s="22"/>
      <c r="F1380" s="23"/>
      <c r="H1380" s="5"/>
      <c r="I1380" s="4"/>
      <c r="J1380" s="4"/>
      <c r="K1380" s="4"/>
      <c r="L1380" s="32"/>
      <c r="M1380" s="85"/>
      <c r="N1380" s="38"/>
      <c r="O1380" s="86"/>
      <c r="P1380" s="86"/>
      <c r="Q1380" s="86"/>
      <c r="R1380" s="87"/>
      <c r="S1380" s="88"/>
      <c r="T1380" s="87"/>
      <c r="U1380" s="89"/>
      <c r="V1380" s="87"/>
      <c r="W1380" s="28"/>
    </row>
    <row r="1381" spans="1:23">
      <c r="A1381" s="20"/>
      <c r="B1381" s="21"/>
      <c r="C1381" s="21"/>
      <c r="D1381" s="22"/>
      <c r="E1381" s="22"/>
      <c r="F1381" s="23"/>
      <c r="H1381" s="5"/>
      <c r="I1381" s="4"/>
      <c r="J1381" s="4"/>
      <c r="K1381" s="4"/>
      <c r="L1381" s="32"/>
      <c r="M1381" s="85"/>
      <c r="N1381" s="38"/>
      <c r="O1381" s="86"/>
      <c r="P1381" s="86"/>
      <c r="Q1381" s="86"/>
      <c r="R1381" s="87"/>
      <c r="S1381" s="88"/>
      <c r="T1381" s="87"/>
      <c r="U1381" s="89"/>
      <c r="V1381" s="87"/>
      <c r="W1381" s="28"/>
    </row>
    <row r="1382" spans="1:23">
      <c r="A1382" s="20"/>
      <c r="B1382" s="21"/>
      <c r="C1382" s="21"/>
      <c r="D1382" s="22"/>
      <c r="E1382" s="22"/>
      <c r="F1382" s="23"/>
      <c r="H1382" s="5"/>
      <c r="I1382" s="4"/>
      <c r="J1382" s="4"/>
      <c r="K1382" s="4"/>
      <c r="L1382" s="32"/>
      <c r="M1382" s="85"/>
      <c r="N1382" s="38"/>
      <c r="O1382" s="86"/>
      <c r="P1382" s="86"/>
      <c r="Q1382" s="86"/>
      <c r="R1382" s="87"/>
      <c r="S1382" s="88"/>
      <c r="T1382" s="87"/>
      <c r="U1382" s="89"/>
      <c r="V1382" s="87"/>
      <c r="W1382" s="28"/>
    </row>
    <row r="1383" spans="1:23">
      <c r="A1383" s="20"/>
      <c r="B1383" s="21"/>
      <c r="C1383" s="21"/>
      <c r="D1383" s="22"/>
      <c r="E1383" s="22"/>
      <c r="F1383" s="23"/>
      <c r="H1383" s="5"/>
      <c r="I1383" s="4"/>
      <c r="J1383" s="4"/>
      <c r="K1383" s="4"/>
      <c r="L1383" s="32"/>
      <c r="M1383" s="85"/>
      <c r="N1383" s="38"/>
      <c r="O1383" s="86"/>
      <c r="P1383" s="86"/>
      <c r="Q1383" s="86"/>
      <c r="R1383" s="87"/>
      <c r="S1383" s="88"/>
      <c r="T1383" s="87"/>
      <c r="U1383" s="89"/>
      <c r="V1383" s="87"/>
      <c r="W1383" s="28"/>
    </row>
    <row r="1384" spans="1:23">
      <c r="A1384" s="20"/>
      <c r="B1384" s="21"/>
      <c r="C1384" s="21"/>
      <c r="D1384" s="22"/>
      <c r="E1384" s="22"/>
      <c r="F1384" s="23"/>
      <c r="H1384" s="5"/>
      <c r="I1384" s="4"/>
      <c r="J1384" s="4"/>
      <c r="K1384" s="4"/>
      <c r="L1384" s="32"/>
      <c r="M1384" s="85"/>
      <c r="N1384" s="38"/>
      <c r="O1384" s="86"/>
      <c r="P1384" s="86"/>
      <c r="Q1384" s="86"/>
      <c r="R1384" s="87"/>
      <c r="S1384" s="88"/>
      <c r="T1384" s="87"/>
      <c r="U1384" s="89"/>
      <c r="V1384" s="87"/>
      <c r="W1384" s="28"/>
    </row>
    <row r="1385" spans="1:23">
      <c r="A1385" s="20"/>
      <c r="B1385" s="21"/>
      <c r="C1385" s="21"/>
      <c r="D1385" s="22"/>
      <c r="E1385" s="22"/>
      <c r="F1385" s="23"/>
      <c r="H1385" s="5"/>
      <c r="I1385" s="4"/>
      <c r="J1385" s="4"/>
      <c r="K1385" s="4"/>
      <c r="L1385" s="32"/>
      <c r="M1385" s="85"/>
      <c r="N1385" s="38"/>
      <c r="O1385" s="86"/>
      <c r="P1385" s="86"/>
      <c r="Q1385" s="86"/>
      <c r="R1385" s="87"/>
      <c r="S1385" s="88"/>
      <c r="T1385" s="87"/>
      <c r="U1385" s="89"/>
      <c r="V1385" s="87"/>
      <c r="W1385" s="28"/>
    </row>
    <row r="1386" spans="1:23">
      <c r="A1386" s="20"/>
      <c r="B1386" s="21"/>
      <c r="C1386" s="21"/>
      <c r="D1386" s="22"/>
      <c r="E1386" s="22"/>
      <c r="F1386" s="23"/>
      <c r="H1386" s="5"/>
      <c r="I1386" s="4"/>
      <c r="J1386" s="4"/>
      <c r="K1386" s="4"/>
      <c r="L1386" s="32"/>
      <c r="M1386" s="85"/>
      <c r="N1386" s="38"/>
      <c r="O1386" s="86"/>
      <c r="P1386" s="86"/>
      <c r="Q1386" s="86"/>
      <c r="R1386" s="87"/>
      <c r="S1386" s="88"/>
      <c r="T1386" s="87"/>
      <c r="U1386" s="89"/>
      <c r="V1386" s="87"/>
      <c r="W1386" s="28"/>
    </row>
    <row r="1387" spans="1:23">
      <c r="A1387" s="20"/>
      <c r="B1387" s="21"/>
      <c r="C1387" s="21"/>
      <c r="D1387" s="22"/>
      <c r="E1387" s="22"/>
      <c r="F1387" s="23"/>
      <c r="H1387" s="5"/>
      <c r="I1387" s="4"/>
      <c r="J1387" s="4"/>
      <c r="K1387" s="4"/>
      <c r="L1387" s="32"/>
      <c r="M1387" s="85"/>
      <c r="N1387" s="38"/>
      <c r="O1387" s="86"/>
      <c r="P1387" s="86"/>
      <c r="Q1387" s="86"/>
      <c r="R1387" s="87"/>
      <c r="S1387" s="88"/>
      <c r="T1387" s="87"/>
      <c r="U1387" s="89"/>
      <c r="V1387" s="87"/>
      <c r="W1387" s="28"/>
    </row>
    <row r="1388" spans="1:23">
      <c r="A1388" s="20"/>
      <c r="B1388" s="21"/>
      <c r="C1388" s="21"/>
      <c r="D1388" s="22"/>
      <c r="E1388" s="22"/>
      <c r="F1388" s="23"/>
      <c r="H1388" s="5"/>
      <c r="I1388" s="4"/>
      <c r="J1388" s="4"/>
      <c r="K1388" s="4"/>
      <c r="L1388" s="32"/>
      <c r="M1388" s="85"/>
      <c r="N1388" s="38"/>
      <c r="O1388" s="86"/>
      <c r="P1388" s="86"/>
      <c r="Q1388" s="86"/>
      <c r="R1388" s="87"/>
      <c r="S1388" s="88"/>
      <c r="T1388" s="87"/>
      <c r="U1388" s="89"/>
      <c r="V1388" s="87"/>
      <c r="W1388" s="28"/>
    </row>
    <row r="1389" spans="1:23">
      <c r="A1389" s="20"/>
      <c r="B1389" s="21"/>
      <c r="C1389" s="21"/>
      <c r="D1389" s="22"/>
      <c r="E1389" s="22"/>
      <c r="F1389" s="23"/>
      <c r="H1389" s="5"/>
      <c r="I1389" s="4"/>
      <c r="J1389" s="4"/>
      <c r="K1389" s="4"/>
      <c r="L1389" s="32"/>
      <c r="M1389" s="85"/>
      <c r="N1389" s="38"/>
      <c r="O1389" s="86"/>
      <c r="P1389" s="86"/>
      <c r="Q1389" s="86"/>
      <c r="R1389" s="87"/>
      <c r="S1389" s="88"/>
      <c r="T1389" s="87"/>
      <c r="U1389" s="89"/>
      <c r="V1389" s="87"/>
      <c r="W1389" s="28"/>
    </row>
    <row r="1390" spans="1:23">
      <c r="A1390" s="20"/>
      <c r="B1390" s="21"/>
      <c r="C1390" s="21"/>
      <c r="D1390" s="22"/>
      <c r="E1390" s="22"/>
      <c r="F1390" s="23"/>
      <c r="H1390" s="5"/>
      <c r="I1390" s="4"/>
      <c r="J1390" s="4"/>
      <c r="K1390" s="4"/>
      <c r="L1390" s="32"/>
      <c r="M1390" s="85"/>
      <c r="N1390" s="38"/>
      <c r="O1390" s="86"/>
      <c r="P1390" s="86"/>
      <c r="Q1390" s="86"/>
      <c r="R1390" s="87"/>
      <c r="S1390" s="88"/>
      <c r="T1390" s="87"/>
      <c r="U1390" s="89"/>
      <c r="V1390" s="87"/>
      <c r="W1390" s="28"/>
    </row>
    <row r="1391" spans="1:23">
      <c r="A1391" s="20"/>
      <c r="B1391" s="21"/>
      <c r="C1391" s="21"/>
      <c r="D1391" s="22"/>
      <c r="E1391" s="22"/>
      <c r="F1391" s="23"/>
      <c r="H1391" s="5"/>
      <c r="I1391" s="4"/>
      <c r="J1391" s="4"/>
      <c r="K1391" s="4"/>
      <c r="L1391" s="32"/>
      <c r="M1391" s="85"/>
      <c r="N1391" s="38"/>
      <c r="O1391" s="86"/>
      <c r="P1391" s="86"/>
      <c r="Q1391" s="86"/>
      <c r="R1391" s="87"/>
      <c r="S1391" s="88"/>
      <c r="T1391" s="87"/>
      <c r="U1391" s="89"/>
      <c r="V1391" s="87"/>
      <c r="W1391" s="28"/>
    </row>
    <row r="1392" spans="1:23">
      <c r="A1392" s="20"/>
      <c r="B1392" s="21"/>
      <c r="C1392" s="21"/>
      <c r="D1392" s="22"/>
      <c r="E1392" s="22"/>
      <c r="F1392" s="23"/>
      <c r="H1392" s="5"/>
      <c r="I1392" s="4"/>
      <c r="J1392" s="4"/>
      <c r="K1392" s="4"/>
      <c r="L1392" s="32"/>
      <c r="M1392" s="85"/>
      <c r="N1392" s="38"/>
      <c r="O1392" s="86"/>
      <c r="P1392" s="86"/>
      <c r="Q1392" s="86"/>
      <c r="R1392" s="87"/>
      <c r="S1392" s="88"/>
      <c r="T1392" s="87"/>
      <c r="U1392" s="89"/>
      <c r="V1392" s="87"/>
      <c r="W1392" s="28"/>
    </row>
    <row r="1393" spans="1:23">
      <c r="A1393" s="20"/>
      <c r="B1393" s="21"/>
      <c r="C1393" s="21"/>
      <c r="D1393" s="22"/>
      <c r="E1393" s="22"/>
      <c r="F1393" s="23"/>
      <c r="H1393" s="5"/>
      <c r="I1393" s="4"/>
      <c r="J1393" s="4"/>
      <c r="K1393" s="4"/>
      <c r="L1393" s="32"/>
      <c r="M1393" s="85"/>
      <c r="N1393" s="38"/>
      <c r="O1393" s="86"/>
      <c r="P1393" s="86"/>
      <c r="Q1393" s="86"/>
      <c r="R1393" s="87"/>
      <c r="S1393" s="88"/>
      <c r="T1393" s="87"/>
      <c r="U1393" s="89"/>
      <c r="V1393" s="87"/>
      <c r="W1393" s="28"/>
    </row>
    <row r="1394" spans="1:23">
      <c r="A1394" s="20"/>
      <c r="B1394" s="21"/>
      <c r="C1394" s="21"/>
      <c r="D1394" s="22"/>
      <c r="E1394" s="22"/>
      <c r="F1394" s="23"/>
      <c r="H1394" s="5"/>
      <c r="I1394" s="4"/>
      <c r="J1394" s="4"/>
      <c r="K1394" s="4"/>
      <c r="L1394" s="32"/>
      <c r="M1394" s="85"/>
      <c r="N1394" s="38"/>
      <c r="O1394" s="86"/>
      <c r="P1394" s="86"/>
      <c r="Q1394" s="86"/>
      <c r="R1394" s="87"/>
      <c r="S1394" s="88"/>
      <c r="T1394" s="87"/>
      <c r="U1394" s="89"/>
      <c r="V1394" s="87"/>
      <c r="W1394" s="31"/>
    </row>
    <row r="1395" spans="1:23">
      <c r="A1395" s="20"/>
      <c r="B1395" s="21"/>
      <c r="C1395" s="21"/>
      <c r="D1395" s="22"/>
      <c r="E1395" s="22"/>
      <c r="F1395" s="23"/>
      <c r="H1395" s="5"/>
      <c r="I1395" s="4"/>
      <c r="J1395" s="4"/>
      <c r="K1395" s="4"/>
      <c r="L1395" s="32"/>
      <c r="M1395" s="85"/>
      <c r="N1395" s="38"/>
      <c r="O1395" s="86"/>
      <c r="P1395" s="86"/>
      <c r="Q1395" s="86"/>
      <c r="R1395" s="87"/>
      <c r="S1395" s="88"/>
      <c r="T1395" s="87"/>
      <c r="U1395" s="89"/>
      <c r="V1395" s="87"/>
      <c r="W1395" s="31"/>
    </row>
    <row r="1396" spans="1:23">
      <c r="A1396" s="20"/>
      <c r="B1396" s="21"/>
      <c r="C1396" s="21"/>
      <c r="D1396" s="22"/>
      <c r="E1396" s="22"/>
      <c r="F1396" s="23"/>
      <c r="H1396" s="5"/>
      <c r="I1396" s="4"/>
      <c r="J1396" s="4"/>
      <c r="K1396" s="4"/>
      <c r="L1396" s="32"/>
      <c r="M1396" s="85"/>
      <c r="N1396" s="38"/>
      <c r="O1396" s="86"/>
      <c r="P1396" s="86"/>
      <c r="Q1396" s="86"/>
      <c r="R1396" s="87"/>
      <c r="S1396" s="88"/>
      <c r="T1396" s="87"/>
      <c r="U1396" s="89"/>
      <c r="V1396" s="87"/>
      <c r="W1396" s="31"/>
    </row>
    <row r="1397" spans="1:23">
      <c r="A1397" s="20"/>
      <c r="B1397" s="21"/>
      <c r="C1397" s="21"/>
      <c r="D1397" s="22"/>
      <c r="E1397" s="22"/>
      <c r="F1397" s="23"/>
      <c r="H1397" s="5"/>
      <c r="I1397" s="4"/>
      <c r="J1397" s="4"/>
      <c r="K1397" s="4"/>
      <c r="L1397" s="32"/>
      <c r="M1397" s="85"/>
      <c r="N1397" s="38"/>
      <c r="O1397" s="86"/>
      <c r="P1397" s="86"/>
      <c r="Q1397" s="86"/>
      <c r="R1397" s="87"/>
      <c r="S1397" s="88"/>
      <c r="T1397" s="87"/>
      <c r="U1397" s="89"/>
      <c r="V1397" s="87"/>
      <c r="W1397" s="31"/>
    </row>
    <row r="1398" spans="1:23">
      <c r="A1398" s="20"/>
      <c r="B1398" s="21"/>
      <c r="C1398" s="21"/>
      <c r="D1398" s="22"/>
      <c r="E1398" s="22"/>
      <c r="F1398" s="23"/>
      <c r="H1398" s="5"/>
      <c r="I1398" s="4"/>
      <c r="J1398" s="4"/>
      <c r="K1398" s="4"/>
      <c r="L1398" s="32"/>
      <c r="M1398" s="85"/>
      <c r="N1398" s="38"/>
      <c r="O1398" s="86"/>
      <c r="P1398" s="86"/>
      <c r="Q1398" s="86"/>
      <c r="R1398" s="87"/>
      <c r="S1398" s="88"/>
      <c r="T1398" s="87"/>
      <c r="U1398" s="89"/>
      <c r="V1398" s="87"/>
      <c r="W1398" s="30"/>
    </row>
    <row r="1399" spans="1:23">
      <c r="A1399" s="20"/>
      <c r="B1399" s="21"/>
      <c r="C1399" s="21"/>
      <c r="D1399" s="22"/>
      <c r="E1399" s="22"/>
      <c r="F1399" s="23"/>
      <c r="H1399" s="5"/>
      <c r="I1399" s="4"/>
      <c r="J1399" s="4"/>
      <c r="K1399" s="4"/>
      <c r="L1399" s="32"/>
      <c r="M1399" s="85"/>
      <c r="N1399" s="38"/>
      <c r="O1399" s="86"/>
      <c r="P1399" s="86"/>
      <c r="Q1399" s="86"/>
      <c r="R1399" s="87"/>
      <c r="S1399" s="88"/>
      <c r="T1399" s="87"/>
      <c r="U1399" s="89"/>
      <c r="V1399" s="87"/>
      <c r="W1399" s="30"/>
    </row>
    <row r="1400" spans="1:23">
      <c r="A1400" s="15"/>
      <c r="B1400" s="16"/>
      <c r="C1400" s="15"/>
      <c r="D1400" s="18"/>
      <c r="E1400" s="18"/>
      <c r="F1400" s="19"/>
      <c r="H1400" s="5"/>
      <c r="I1400" s="4"/>
      <c r="J1400" s="4"/>
      <c r="K1400" s="4"/>
      <c r="L1400" s="32"/>
      <c r="M1400" s="85"/>
      <c r="N1400" s="38"/>
      <c r="O1400" s="86"/>
      <c r="P1400" s="86"/>
      <c r="Q1400" s="86"/>
      <c r="R1400" s="87"/>
      <c r="S1400" s="88"/>
      <c r="T1400" s="87"/>
      <c r="U1400" s="89"/>
      <c r="V1400" s="87"/>
      <c r="W1400" s="30"/>
    </row>
    <row r="1401" spans="1:23">
      <c r="A1401" s="15"/>
      <c r="B1401" s="15"/>
      <c r="C1401" s="15"/>
      <c r="D1401" s="18"/>
      <c r="E1401" s="18"/>
      <c r="F1401" s="19"/>
      <c r="H1401" s="5"/>
      <c r="I1401" s="4"/>
      <c r="J1401" s="4"/>
      <c r="K1401" s="4"/>
      <c r="L1401" s="32"/>
      <c r="M1401" s="85"/>
      <c r="N1401" s="38"/>
      <c r="O1401" s="86"/>
      <c r="P1401" s="86"/>
      <c r="Q1401" s="86"/>
      <c r="R1401" s="87"/>
      <c r="S1401" s="88"/>
      <c r="T1401" s="87"/>
      <c r="U1401" s="89"/>
      <c r="V1401" s="87"/>
      <c r="W1401" s="30"/>
    </row>
    <row r="1402" spans="1:23">
      <c r="A1402" s="20"/>
      <c r="B1402" s="21"/>
      <c r="C1402" s="21"/>
      <c r="D1402" s="22"/>
      <c r="E1402" s="22"/>
      <c r="F1402" s="23"/>
      <c r="H1402" s="5"/>
      <c r="I1402" s="4"/>
      <c r="J1402" s="4"/>
      <c r="K1402" s="4"/>
      <c r="L1402" s="32"/>
      <c r="M1402" s="85"/>
      <c r="N1402" s="38"/>
      <c r="O1402" s="86"/>
      <c r="P1402" s="86"/>
      <c r="Q1402" s="86"/>
      <c r="R1402" s="87"/>
      <c r="S1402" s="88"/>
      <c r="T1402" s="87"/>
      <c r="U1402" s="89"/>
      <c r="V1402" s="87"/>
      <c r="W1402" s="30"/>
    </row>
    <row r="1403" spans="1:23">
      <c r="A1403" s="20"/>
      <c r="B1403" s="21"/>
      <c r="C1403" s="21"/>
      <c r="D1403" s="22"/>
      <c r="E1403" s="22"/>
      <c r="F1403" s="23"/>
      <c r="H1403" s="5"/>
      <c r="I1403" s="4"/>
      <c r="J1403" s="4"/>
      <c r="K1403" s="4"/>
      <c r="L1403" s="32"/>
      <c r="M1403" s="85"/>
      <c r="N1403" s="38"/>
      <c r="O1403" s="86"/>
      <c r="P1403" s="86"/>
      <c r="Q1403" s="86"/>
      <c r="R1403" s="87"/>
      <c r="S1403" s="88"/>
      <c r="T1403" s="87"/>
      <c r="U1403" s="89"/>
      <c r="V1403" s="87"/>
      <c r="W1403" s="30"/>
    </row>
    <row r="1404" spans="1:23">
      <c r="A1404" s="20"/>
      <c r="B1404" s="21"/>
      <c r="C1404" s="21"/>
      <c r="D1404" s="22"/>
      <c r="E1404" s="22"/>
      <c r="F1404" s="23"/>
      <c r="H1404" s="5"/>
      <c r="I1404" s="4"/>
      <c r="J1404" s="4"/>
      <c r="K1404" s="4"/>
      <c r="L1404" s="32"/>
      <c r="M1404" s="85"/>
      <c r="N1404" s="38"/>
      <c r="O1404" s="86"/>
      <c r="P1404" s="86"/>
      <c r="Q1404" s="86"/>
      <c r="R1404" s="87"/>
      <c r="S1404" s="88"/>
      <c r="T1404" s="87"/>
      <c r="U1404" s="89"/>
      <c r="V1404" s="87"/>
      <c r="W1404" s="30"/>
    </row>
    <row r="1405" spans="1:23">
      <c r="A1405" s="20"/>
      <c r="B1405" s="21"/>
      <c r="C1405" s="21"/>
      <c r="D1405" s="22"/>
      <c r="E1405" s="22"/>
      <c r="F1405" s="23"/>
      <c r="H1405" s="5"/>
      <c r="I1405" s="4"/>
      <c r="J1405" s="4"/>
      <c r="K1405" s="4"/>
      <c r="L1405" s="32"/>
      <c r="M1405" s="85"/>
      <c r="N1405" s="38"/>
      <c r="O1405" s="86"/>
      <c r="P1405" s="86"/>
      <c r="Q1405" s="86"/>
      <c r="R1405" s="87"/>
      <c r="S1405" s="88"/>
      <c r="T1405" s="87"/>
      <c r="U1405" s="89"/>
      <c r="V1405" s="87"/>
      <c r="W1405" s="30"/>
    </row>
    <row r="1406" spans="1:23">
      <c r="A1406" s="20"/>
      <c r="B1406" s="21"/>
      <c r="C1406" s="21"/>
      <c r="D1406" s="22"/>
      <c r="E1406" s="22"/>
      <c r="F1406" s="23"/>
      <c r="H1406" s="5"/>
      <c r="I1406" s="4"/>
      <c r="J1406" s="4"/>
      <c r="K1406" s="4"/>
      <c r="L1406" s="32"/>
      <c r="M1406" s="85"/>
      <c r="N1406" s="38"/>
      <c r="O1406" s="86"/>
      <c r="P1406" s="86"/>
      <c r="Q1406" s="86"/>
      <c r="R1406" s="87"/>
      <c r="S1406" s="88"/>
      <c r="T1406" s="87"/>
      <c r="U1406" s="89"/>
      <c r="V1406" s="87"/>
      <c r="W1406" s="30"/>
    </row>
    <row r="1407" spans="1:23">
      <c r="A1407" s="20"/>
      <c r="B1407" s="21"/>
      <c r="C1407" s="21"/>
      <c r="D1407" s="22"/>
      <c r="E1407" s="22"/>
      <c r="F1407" s="23"/>
      <c r="H1407" s="5"/>
      <c r="I1407" s="4"/>
      <c r="J1407" s="4"/>
      <c r="K1407" s="4"/>
      <c r="L1407" s="32"/>
      <c r="M1407" s="85"/>
      <c r="N1407" s="38"/>
      <c r="O1407" s="86"/>
      <c r="P1407" s="86"/>
      <c r="Q1407" s="86"/>
      <c r="R1407" s="87"/>
      <c r="S1407" s="88"/>
      <c r="T1407" s="87"/>
      <c r="U1407" s="89"/>
      <c r="V1407" s="87"/>
      <c r="W1407" s="30"/>
    </row>
    <row r="1408" spans="1:23">
      <c r="A1408" s="20"/>
      <c r="B1408" s="21"/>
      <c r="C1408" s="21"/>
      <c r="D1408" s="22"/>
      <c r="E1408" s="22"/>
      <c r="F1408" s="23"/>
      <c r="H1408" s="5"/>
      <c r="I1408" s="4"/>
      <c r="J1408" s="4"/>
      <c r="K1408" s="4"/>
      <c r="L1408" s="32"/>
      <c r="M1408" s="85"/>
      <c r="N1408" s="38"/>
      <c r="O1408" s="86"/>
      <c r="P1408" s="86"/>
      <c r="Q1408" s="86"/>
      <c r="R1408" s="87"/>
      <c r="S1408" s="88"/>
      <c r="T1408" s="87"/>
      <c r="U1408" s="89"/>
      <c r="V1408" s="87"/>
      <c r="W1408" s="30"/>
    </row>
    <row r="1409" spans="1:23">
      <c r="A1409" s="20"/>
      <c r="B1409" s="21"/>
      <c r="C1409" s="21"/>
      <c r="D1409" s="22"/>
      <c r="E1409" s="22"/>
      <c r="F1409" s="23"/>
      <c r="H1409" s="5"/>
      <c r="I1409" s="4"/>
      <c r="J1409" s="4"/>
      <c r="K1409" s="4"/>
      <c r="L1409" s="32"/>
      <c r="M1409" s="85"/>
      <c r="N1409" s="38"/>
      <c r="O1409" s="86"/>
      <c r="P1409" s="86"/>
      <c r="Q1409" s="86"/>
      <c r="R1409" s="87"/>
      <c r="S1409" s="88"/>
      <c r="T1409" s="87"/>
      <c r="U1409" s="89"/>
      <c r="V1409" s="87"/>
      <c r="W1409" s="30"/>
    </row>
    <row r="1410" spans="1:23">
      <c r="A1410" s="20"/>
      <c r="B1410" s="21"/>
      <c r="C1410" s="21"/>
      <c r="D1410" s="22"/>
      <c r="E1410" s="22"/>
      <c r="F1410" s="23"/>
      <c r="H1410" s="5"/>
      <c r="I1410" s="4"/>
      <c r="J1410" s="4"/>
      <c r="K1410" s="4"/>
      <c r="L1410" s="32"/>
      <c r="M1410" s="85"/>
      <c r="N1410" s="38"/>
      <c r="O1410" s="86"/>
      <c r="P1410" s="86"/>
      <c r="Q1410" s="86"/>
      <c r="R1410" s="87"/>
      <c r="S1410" s="88"/>
      <c r="T1410" s="87"/>
      <c r="U1410" s="89"/>
      <c r="V1410" s="87"/>
      <c r="W1410" s="30"/>
    </row>
    <row r="1411" spans="1:23">
      <c r="A1411" s="20"/>
      <c r="B1411" s="21"/>
      <c r="C1411" s="21"/>
      <c r="D1411" s="22"/>
      <c r="E1411" s="22"/>
      <c r="F1411" s="23"/>
      <c r="H1411" s="5"/>
      <c r="I1411" s="4"/>
      <c r="J1411" s="4"/>
      <c r="K1411" s="4"/>
      <c r="L1411" s="32"/>
      <c r="M1411" s="85"/>
      <c r="N1411" s="38"/>
      <c r="O1411" s="86"/>
      <c r="P1411" s="86"/>
      <c r="Q1411" s="86"/>
      <c r="R1411" s="87"/>
      <c r="S1411" s="88"/>
      <c r="T1411" s="87"/>
      <c r="U1411" s="89"/>
      <c r="V1411" s="87"/>
      <c r="W1411" s="30"/>
    </row>
    <row r="1412" spans="1:23">
      <c r="A1412" s="20"/>
      <c r="B1412" s="21"/>
      <c r="C1412" s="21"/>
      <c r="D1412" s="22"/>
      <c r="E1412" s="22"/>
      <c r="F1412" s="23"/>
      <c r="H1412" s="5"/>
      <c r="I1412" s="4"/>
      <c r="J1412" s="4"/>
      <c r="K1412" s="4"/>
      <c r="L1412" s="32"/>
      <c r="M1412" s="85"/>
      <c r="N1412" s="38"/>
      <c r="O1412" s="86"/>
      <c r="P1412" s="86"/>
      <c r="Q1412" s="86"/>
      <c r="R1412" s="87"/>
      <c r="S1412" s="88"/>
      <c r="T1412" s="87"/>
      <c r="U1412" s="89"/>
      <c r="V1412" s="87"/>
      <c r="W1412" s="30"/>
    </row>
    <row r="1413" spans="1:23">
      <c r="A1413" s="20"/>
      <c r="B1413" s="21"/>
      <c r="C1413" s="21"/>
      <c r="D1413" s="22"/>
      <c r="E1413" s="22"/>
      <c r="F1413" s="23"/>
      <c r="H1413" s="5"/>
      <c r="I1413" s="4"/>
      <c r="J1413" s="4"/>
      <c r="K1413" s="4"/>
      <c r="L1413" s="32"/>
      <c r="M1413" s="85"/>
      <c r="N1413" s="38"/>
      <c r="O1413" s="86"/>
      <c r="P1413" s="86"/>
      <c r="Q1413" s="86"/>
      <c r="R1413" s="87"/>
      <c r="S1413" s="88"/>
      <c r="T1413" s="87"/>
      <c r="U1413" s="89"/>
      <c r="V1413" s="87"/>
      <c r="W1413" s="30"/>
    </row>
    <row r="1414" spans="1:23">
      <c r="A1414" s="20"/>
      <c r="B1414" s="21"/>
      <c r="C1414" s="21"/>
      <c r="D1414" s="22"/>
      <c r="E1414" s="22"/>
      <c r="F1414" s="23"/>
      <c r="H1414" s="5"/>
      <c r="I1414" s="4"/>
      <c r="J1414" s="4"/>
      <c r="K1414" s="4"/>
      <c r="L1414" s="32"/>
      <c r="M1414" s="85"/>
      <c r="N1414" s="38"/>
      <c r="O1414" s="86"/>
      <c r="P1414" s="86"/>
      <c r="Q1414" s="86"/>
      <c r="R1414" s="87"/>
      <c r="S1414" s="88"/>
      <c r="T1414" s="87"/>
      <c r="U1414" s="89"/>
      <c r="V1414" s="87"/>
      <c r="W1414" s="30"/>
    </row>
    <row r="1415" spans="1:23">
      <c r="A1415" s="20"/>
      <c r="B1415" s="21"/>
      <c r="C1415" s="21"/>
      <c r="D1415" s="22"/>
      <c r="E1415" s="22"/>
      <c r="F1415" s="23"/>
      <c r="H1415" s="5"/>
      <c r="I1415" s="4"/>
      <c r="J1415" s="4"/>
      <c r="K1415" s="4"/>
      <c r="L1415" s="32"/>
      <c r="M1415" s="85"/>
      <c r="N1415" s="38"/>
      <c r="O1415" s="86"/>
      <c r="P1415" s="86"/>
      <c r="Q1415" s="86"/>
      <c r="R1415" s="87"/>
      <c r="S1415" s="88"/>
      <c r="T1415" s="87"/>
      <c r="U1415" s="89"/>
      <c r="V1415" s="87"/>
      <c r="W1415" s="30"/>
    </row>
    <row r="1416" spans="1:23">
      <c r="A1416" s="20"/>
      <c r="B1416" s="21"/>
      <c r="C1416" s="21"/>
      <c r="D1416" s="22"/>
      <c r="E1416" s="22"/>
      <c r="F1416" s="23"/>
      <c r="H1416" s="5"/>
      <c r="I1416" s="4"/>
      <c r="J1416" s="4"/>
      <c r="K1416" s="4"/>
      <c r="L1416" s="32"/>
      <c r="M1416" s="85"/>
      <c r="N1416" s="38"/>
      <c r="O1416" s="86"/>
      <c r="P1416" s="86"/>
      <c r="Q1416" s="86"/>
      <c r="R1416" s="87"/>
      <c r="S1416" s="88"/>
      <c r="T1416" s="87"/>
      <c r="U1416" s="89"/>
      <c r="V1416" s="87"/>
      <c r="W1416" s="30"/>
    </row>
    <row r="1417" spans="1:23">
      <c r="A1417" s="20"/>
      <c r="B1417" s="21"/>
      <c r="C1417" s="21"/>
      <c r="D1417" s="22"/>
      <c r="E1417" s="22"/>
      <c r="F1417" s="23"/>
      <c r="H1417" s="5"/>
      <c r="I1417" s="4"/>
      <c r="J1417" s="4"/>
      <c r="K1417" s="4"/>
      <c r="L1417" s="32"/>
      <c r="M1417" s="85"/>
      <c r="N1417" s="38"/>
      <c r="O1417" s="86"/>
      <c r="P1417" s="86"/>
      <c r="Q1417" s="86"/>
      <c r="R1417" s="87"/>
      <c r="S1417" s="88"/>
      <c r="T1417" s="87"/>
      <c r="U1417" s="89"/>
      <c r="V1417" s="87"/>
      <c r="W1417" s="30"/>
    </row>
    <row r="1418" spans="1:23">
      <c r="A1418" s="20"/>
      <c r="B1418" s="21"/>
      <c r="C1418" s="21"/>
      <c r="D1418" s="22"/>
      <c r="E1418" s="22"/>
      <c r="F1418" s="23"/>
      <c r="H1418" s="5"/>
      <c r="I1418" s="4"/>
      <c r="J1418" s="4"/>
      <c r="K1418" s="4"/>
      <c r="L1418" s="32"/>
      <c r="M1418" s="85"/>
      <c r="N1418" s="38"/>
      <c r="O1418" s="86"/>
      <c r="P1418" s="86"/>
      <c r="Q1418" s="86"/>
      <c r="R1418" s="87"/>
      <c r="S1418" s="88"/>
      <c r="T1418" s="87"/>
      <c r="U1418" s="89"/>
      <c r="V1418" s="87"/>
      <c r="W1418" s="30"/>
    </row>
    <row r="1419" spans="1:23">
      <c r="A1419" s="20"/>
      <c r="B1419" s="21"/>
      <c r="C1419" s="21"/>
      <c r="D1419" s="22"/>
      <c r="E1419" s="22"/>
      <c r="F1419" s="23"/>
      <c r="H1419" s="5"/>
      <c r="I1419" s="4"/>
      <c r="J1419" s="4"/>
      <c r="K1419" s="4"/>
      <c r="L1419" s="32"/>
      <c r="M1419" s="85"/>
      <c r="N1419" s="38"/>
      <c r="O1419" s="86"/>
      <c r="P1419" s="86"/>
      <c r="Q1419" s="86"/>
      <c r="R1419" s="87"/>
      <c r="S1419" s="88"/>
      <c r="T1419" s="87"/>
      <c r="U1419" s="89"/>
      <c r="V1419" s="87"/>
      <c r="W1419" s="30"/>
    </row>
    <row r="1420" spans="1:23">
      <c r="A1420" s="15"/>
      <c r="B1420" s="16"/>
      <c r="C1420" s="15"/>
      <c r="D1420" s="18"/>
      <c r="E1420" s="18"/>
      <c r="F1420" s="19"/>
      <c r="H1420" s="5"/>
      <c r="I1420" s="4"/>
      <c r="J1420" s="4"/>
      <c r="K1420" s="4"/>
      <c r="L1420" s="32"/>
      <c r="M1420" s="85"/>
      <c r="N1420" s="38"/>
      <c r="O1420" s="86"/>
      <c r="P1420" s="86"/>
      <c r="Q1420" s="86"/>
      <c r="R1420" s="87"/>
      <c r="S1420" s="88"/>
      <c r="T1420" s="87"/>
      <c r="U1420" s="89"/>
      <c r="V1420" s="87"/>
      <c r="W1420" s="30"/>
    </row>
    <row r="1421" spans="1:23">
      <c r="A1421" s="15"/>
      <c r="B1421" s="15"/>
      <c r="C1421" s="15"/>
      <c r="D1421" s="18"/>
      <c r="E1421" s="18"/>
      <c r="F1421" s="19"/>
      <c r="H1421" s="5"/>
      <c r="I1421" s="4"/>
      <c r="J1421" s="4"/>
      <c r="K1421" s="4"/>
      <c r="L1421" s="32"/>
      <c r="M1421" s="85"/>
      <c r="N1421" s="38"/>
      <c r="O1421" s="86"/>
      <c r="P1421" s="86"/>
      <c r="Q1421" s="86"/>
      <c r="R1421" s="87"/>
      <c r="S1421" s="88"/>
      <c r="T1421" s="87"/>
      <c r="U1421" s="89"/>
      <c r="V1421" s="87"/>
      <c r="W1421" s="30"/>
    </row>
    <row r="1422" spans="1:23">
      <c r="A1422" s="20"/>
      <c r="B1422" s="21"/>
      <c r="C1422" s="21"/>
      <c r="D1422" s="22"/>
      <c r="E1422" s="22"/>
      <c r="F1422" s="23"/>
      <c r="H1422" s="5"/>
      <c r="I1422" s="4"/>
      <c r="J1422" s="4"/>
      <c r="K1422" s="4"/>
      <c r="L1422" s="32"/>
      <c r="M1422" s="85"/>
      <c r="N1422" s="38"/>
      <c r="O1422" s="86"/>
      <c r="P1422" s="86"/>
      <c r="Q1422" s="86"/>
      <c r="R1422" s="87"/>
      <c r="S1422" s="88"/>
      <c r="T1422" s="87"/>
      <c r="U1422" s="89"/>
      <c r="V1422" s="87"/>
      <c r="W1422" s="30"/>
    </row>
    <row r="1423" spans="1:23">
      <c r="A1423" s="20"/>
      <c r="B1423" s="21"/>
      <c r="C1423" s="21"/>
      <c r="D1423" s="22"/>
      <c r="E1423" s="22"/>
      <c r="F1423" s="23"/>
      <c r="H1423" s="5"/>
      <c r="I1423" s="4"/>
      <c r="J1423" s="4"/>
      <c r="K1423" s="4"/>
      <c r="L1423" s="32"/>
      <c r="M1423" s="85"/>
      <c r="N1423" s="38"/>
      <c r="O1423" s="86"/>
      <c r="P1423" s="86"/>
      <c r="Q1423" s="86"/>
      <c r="R1423" s="87"/>
      <c r="S1423" s="88"/>
      <c r="T1423" s="87"/>
      <c r="U1423" s="89"/>
      <c r="V1423" s="87"/>
      <c r="W1423" s="30"/>
    </row>
    <row r="1424" spans="1:23">
      <c r="A1424" s="20"/>
      <c r="B1424" s="21"/>
      <c r="C1424" s="21"/>
      <c r="D1424" s="22"/>
      <c r="E1424" s="22"/>
      <c r="F1424" s="23"/>
      <c r="H1424" s="5"/>
      <c r="I1424" s="4"/>
      <c r="J1424" s="4"/>
      <c r="K1424" s="4"/>
      <c r="L1424" s="32"/>
      <c r="M1424" s="85"/>
      <c r="N1424" s="38"/>
      <c r="O1424" s="86"/>
      <c r="P1424" s="86"/>
      <c r="Q1424" s="86"/>
      <c r="R1424" s="87"/>
      <c r="S1424" s="88"/>
      <c r="T1424" s="87"/>
      <c r="U1424" s="89"/>
      <c r="V1424" s="87"/>
      <c r="W1424" s="30"/>
    </row>
    <row r="1425" spans="1:23">
      <c r="A1425" s="20"/>
      <c r="B1425" s="21"/>
      <c r="C1425" s="21"/>
      <c r="D1425" s="22"/>
      <c r="E1425" s="22"/>
      <c r="F1425" s="23"/>
      <c r="H1425" s="5"/>
      <c r="I1425" s="4"/>
      <c r="J1425" s="4"/>
      <c r="K1425" s="4"/>
      <c r="L1425" s="32"/>
      <c r="M1425" s="85"/>
      <c r="N1425" s="38"/>
      <c r="O1425" s="86"/>
      <c r="P1425" s="86"/>
      <c r="Q1425" s="86"/>
      <c r="R1425" s="87"/>
      <c r="S1425" s="88"/>
      <c r="T1425" s="87"/>
      <c r="U1425" s="89"/>
      <c r="V1425" s="87"/>
      <c r="W1425" s="30"/>
    </row>
    <row r="1426" spans="1:23">
      <c r="A1426" s="20"/>
      <c r="B1426" s="21"/>
      <c r="C1426" s="21"/>
      <c r="D1426" s="22"/>
      <c r="E1426" s="22"/>
      <c r="F1426" s="23"/>
      <c r="H1426" s="5"/>
      <c r="I1426" s="4"/>
      <c r="J1426" s="4"/>
      <c r="K1426" s="4"/>
      <c r="L1426" s="32"/>
      <c r="M1426" s="85"/>
      <c r="N1426" s="38"/>
      <c r="O1426" s="86"/>
      <c r="P1426" s="86"/>
      <c r="Q1426" s="86"/>
      <c r="R1426" s="87"/>
      <c r="S1426" s="88"/>
      <c r="T1426" s="87"/>
      <c r="U1426" s="89"/>
      <c r="V1426" s="87"/>
      <c r="W1426" s="30"/>
    </row>
    <row r="1427" spans="1:23">
      <c r="A1427" s="20"/>
      <c r="B1427" s="21"/>
      <c r="C1427" s="21"/>
      <c r="D1427" s="22"/>
      <c r="E1427" s="22"/>
      <c r="F1427" s="23"/>
      <c r="H1427" s="5"/>
      <c r="I1427" s="4"/>
      <c r="J1427" s="4"/>
      <c r="K1427" s="4"/>
      <c r="L1427" s="32"/>
      <c r="M1427" s="85"/>
      <c r="N1427" s="38"/>
      <c r="O1427" s="86"/>
      <c r="P1427" s="86"/>
      <c r="Q1427" s="86"/>
      <c r="R1427" s="87"/>
      <c r="S1427" s="88"/>
      <c r="T1427" s="87"/>
      <c r="U1427" s="89"/>
      <c r="V1427" s="87"/>
      <c r="W1427" s="30"/>
    </row>
    <row r="1428" spans="1:23">
      <c r="A1428" s="20"/>
      <c r="B1428" s="21"/>
      <c r="C1428" s="21"/>
      <c r="D1428" s="22"/>
      <c r="E1428" s="22"/>
      <c r="F1428" s="23"/>
      <c r="H1428" s="5"/>
      <c r="I1428" s="4"/>
      <c r="J1428" s="4"/>
      <c r="K1428" s="4"/>
      <c r="L1428" s="32"/>
      <c r="M1428" s="85"/>
      <c r="N1428" s="38"/>
      <c r="O1428" s="86"/>
      <c r="P1428" s="86"/>
      <c r="Q1428" s="86"/>
      <c r="R1428" s="87"/>
      <c r="S1428" s="88"/>
      <c r="T1428" s="87"/>
      <c r="U1428" s="89"/>
      <c r="V1428" s="87"/>
      <c r="W1428" s="30"/>
    </row>
    <row r="1429" spans="1:23">
      <c r="A1429" s="20"/>
      <c r="B1429" s="21"/>
      <c r="C1429" s="21"/>
      <c r="D1429" s="22"/>
      <c r="E1429" s="22"/>
      <c r="F1429" s="23"/>
      <c r="H1429" s="5"/>
      <c r="I1429" s="4"/>
      <c r="J1429" s="4"/>
      <c r="K1429" s="4"/>
      <c r="L1429" s="32"/>
      <c r="M1429" s="85"/>
      <c r="N1429" s="38"/>
      <c r="O1429" s="86"/>
      <c r="P1429" s="86"/>
      <c r="Q1429" s="86"/>
      <c r="R1429" s="87"/>
      <c r="S1429" s="88"/>
      <c r="T1429" s="87"/>
      <c r="U1429" s="89"/>
      <c r="V1429" s="87"/>
    </row>
    <row r="1430" spans="1:23">
      <c r="A1430" s="20"/>
      <c r="B1430" s="21"/>
      <c r="C1430" s="21"/>
      <c r="D1430" s="22"/>
      <c r="E1430" s="22"/>
      <c r="F1430" s="23"/>
      <c r="H1430" s="5"/>
      <c r="I1430" s="4"/>
      <c r="J1430" s="4"/>
      <c r="K1430" s="4"/>
      <c r="L1430" s="32"/>
      <c r="M1430" s="85"/>
      <c r="N1430" s="38"/>
      <c r="O1430" s="86"/>
      <c r="P1430" s="86"/>
      <c r="Q1430" s="86"/>
      <c r="R1430" s="87"/>
      <c r="S1430" s="88"/>
      <c r="T1430" s="87"/>
      <c r="U1430" s="89"/>
      <c r="V1430" s="87"/>
    </row>
    <row r="1431" spans="1:23">
      <c r="A1431" s="20"/>
      <c r="B1431" s="21"/>
      <c r="C1431" s="21"/>
      <c r="D1431" s="22"/>
      <c r="E1431" s="22"/>
      <c r="F1431" s="23"/>
      <c r="H1431" s="5"/>
      <c r="I1431" s="4"/>
      <c r="J1431" s="4"/>
      <c r="K1431" s="4"/>
      <c r="L1431" s="32"/>
      <c r="M1431" s="85"/>
      <c r="N1431" s="38"/>
      <c r="O1431" s="86"/>
      <c r="P1431" s="86"/>
      <c r="Q1431" s="86"/>
      <c r="R1431" s="87"/>
      <c r="S1431" s="88"/>
      <c r="T1431" s="87"/>
      <c r="U1431" s="89"/>
      <c r="V1431" s="87"/>
    </row>
    <row r="1432" spans="1:23">
      <c r="A1432" s="20"/>
      <c r="B1432" s="21"/>
      <c r="C1432" s="21"/>
      <c r="D1432" s="22"/>
      <c r="E1432" s="22"/>
      <c r="F1432" s="23"/>
      <c r="H1432" s="5"/>
      <c r="I1432" s="4"/>
      <c r="J1432" s="4"/>
      <c r="K1432" s="4"/>
      <c r="L1432" s="32"/>
      <c r="M1432" s="85"/>
      <c r="N1432" s="38"/>
      <c r="O1432" s="86"/>
      <c r="P1432" s="86"/>
      <c r="Q1432" s="86"/>
      <c r="R1432" s="87"/>
      <c r="S1432" s="88"/>
      <c r="T1432" s="87"/>
      <c r="U1432" s="89"/>
      <c r="V1432" s="87"/>
    </row>
    <row r="1433" spans="1:23">
      <c r="A1433" s="20"/>
      <c r="B1433" s="21"/>
      <c r="C1433" s="21"/>
      <c r="D1433" s="22"/>
      <c r="E1433" s="22"/>
      <c r="F1433" s="23"/>
      <c r="H1433" s="5"/>
      <c r="I1433" s="4"/>
      <c r="J1433" s="4"/>
      <c r="K1433" s="4"/>
      <c r="L1433" s="32"/>
      <c r="M1433" s="85"/>
      <c r="N1433" s="38"/>
      <c r="O1433" s="86"/>
      <c r="P1433" s="86"/>
      <c r="Q1433" s="86"/>
      <c r="R1433" s="87"/>
      <c r="S1433" s="88"/>
      <c r="T1433" s="87"/>
      <c r="U1433" s="89"/>
      <c r="V1433" s="87"/>
    </row>
    <row r="1434" spans="1:23">
      <c r="A1434" s="20"/>
      <c r="B1434" s="21"/>
      <c r="C1434" s="21"/>
      <c r="D1434" s="22"/>
      <c r="E1434" s="22"/>
      <c r="F1434" s="23"/>
      <c r="H1434" s="5"/>
      <c r="I1434" s="4"/>
      <c r="J1434" s="4"/>
      <c r="K1434" s="4"/>
      <c r="L1434" s="32"/>
      <c r="M1434" s="85"/>
      <c r="N1434" s="38"/>
      <c r="O1434" s="86"/>
      <c r="P1434" s="86"/>
      <c r="Q1434" s="86"/>
      <c r="R1434" s="87"/>
      <c r="S1434" s="88"/>
      <c r="T1434" s="87"/>
      <c r="U1434" s="89"/>
      <c r="V1434" s="87"/>
    </row>
    <row r="1435" spans="1:23">
      <c r="A1435" s="20"/>
      <c r="B1435" s="21"/>
      <c r="C1435" s="21"/>
      <c r="D1435" s="22"/>
      <c r="E1435" s="22"/>
      <c r="F1435" s="23"/>
      <c r="H1435" s="5"/>
      <c r="I1435" s="4"/>
      <c r="J1435" s="4"/>
      <c r="K1435" s="4"/>
      <c r="L1435" s="32"/>
      <c r="M1435" s="85"/>
      <c r="N1435" s="38"/>
      <c r="O1435" s="86"/>
      <c r="P1435" s="86"/>
      <c r="Q1435" s="86"/>
      <c r="R1435" s="87"/>
      <c r="S1435" s="88"/>
      <c r="T1435" s="87"/>
      <c r="U1435" s="89"/>
      <c r="V1435" s="87"/>
    </row>
    <row r="1436" spans="1:23">
      <c r="A1436" s="20"/>
      <c r="B1436" s="21"/>
      <c r="C1436" s="21"/>
      <c r="D1436" s="22"/>
      <c r="E1436" s="22"/>
      <c r="F1436" s="23"/>
      <c r="H1436" s="5"/>
      <c r="I1436" s="4"/>
      <c r="J1436" s="4"/>
      <c r="K1436" s="4"/>
      <c r="L1436" s="32"/>
      <c r="M1436" s="85"/>
      <c r="N1436" s="38"/>
      <c r="O1436" s="86"/>
      <c r="P1436" s="86"/>
      <c r="Q1436" s="86"/>
      <c r="R1436" s="87"/>
      <c r="S1436" s="88"/>
      <c r="T1436" s="87"/>
      <c r="U1436" s="89"/>
      <c r="V1436" s="87"/>
    </row>
    <row r="1437" spans="1:23">
      <c r="A1437" s="20"/>
      <c r="B1437" s="21"/>
      <c r="C1437" s="21"/>
      <c r="D1437" s="22"/>
      <c r="E1437" s="22"/>
      <c r="F1437" s="23"/>
      <c r="H1437" s="5"/>
      <c r="I1437" s="4"/>
      <c r="J1437" s="4"/>
      <c r="K1437" s="4"/>
      <c r="L1437" s="32"/>
      <c r="M1437" s="85"/>
      <c r="N1437" s="38"/>
      <c r="O1437" s="86"/>
      <c r="P1437" s="86"/>
      <c r="Q1437" s="86"/>
      <c r="R1437" s="87"/>
      <c r="S1437" s="88"/>
      <c r="T1437" s="87"/>
      <c r="U1437" s="89"/>
      <c r="V1437" s="87"/>
    </row>
    <row r="1438" spans="1:23">
      <c r="A1438" s="15"/>
      <c r="B1438" s="16"/>
      <c r="C1438" s="15"/>
      <c r="D1438" s="18"/>
      <c r="E1438" s="18"/>
      <c r="F1438" s="19"/>
      <c r="H1438" s="5"/>
      <c r="I1438" s="4"/>
      <c r="J1438" s="4"/>
      <c r="K1438" s="4"/>
      <c r="L1438" s="32"/>
      <c r="M1438" s="85"/>
      <c r="N1438" s="38"/>
      <c r="O1438" s="86"/>
      <c r="P1438" s="86"/>
      <c r="Q1438" s="86"/>
      <c r="R1438" s="87"/>
      <c r="S1438" s="88"/>
      <c r="T1438" s="87"/>
      <c r="U1438" s="89"/>
      <c r="V1438" s="87"/>
    </row>
    <row r="1439" spans="1:23">
      <c r="A1439" s="15"/>
      <c r="B1439" s="15"/>
      <c r="C1439" s="15"/>
      <c r="D1439" s="18"/>
      <c r="E1439" s="18"/>
      <c r="F1439" s="19"/>
      <c r="H1439" s="5"/>
      <c r="I1439" s="4"/>
      <c r="J1439" s="4"/>
      <c r="K1439" s="4"/>
      <c r="L1439" s="32"/>
      <c r="M1439" s="85"/>
      <c r="N1439" s="38"/>
      <c r="O1439" s="86"/>
      <c r="P1439" s="86"/>
      <c r="Q1439" s="86"/>
      <c r="R1439" s="87"/>
      <c r="S1439" s="88"/>
      <c r="T1439" s="87"/>
      <c r="U1439" s="89"/>
      <c r="V1439" s="87"/>
    </row>
    <row r="1440" spans="1:23">
      <c r="A1440" s="20"/>
      <c r="B1440" s="21"/>
      <c r="C1440" s="21"/>
      <c r="D1440" s="22"/>
      <c r="E1440" s="22"/>
      <c r="F1440" s="23"/>
      <c r="H1440" s="5"/>
      <c r="I1440" s="4"/>
      <c r="J1440" s="4"/>
      <c r="K1440" s="4"/>
      <c r="L1440" s="32"/>
      <c r="M1440" s="85"/>
      <c r="N1440" s="38"/>
      <c r="O1440" s="86"/>
      <c r="P1440" s="86"/>
      <c r="Q1440" s="86"/>
      <c r="R1440" s="87"/>
      <c r="S1440" s="88"/>
      <c r="T1440" s="87"/>
      <c r="U1440" s="89"/>
      <c r="V1440" s="87"/>
    </row>
    <row r="1441" spans="1:22">
      <c r="A1441" s="20"/>
      <c r="B1441" s="21"/>
      <c r="C1441" s="21"/>
      <c r="D1441" s="22"/>
      <c r="E1441" s="22"/>
      <c r="F1441" s="23"/>
      <c r="H1441" s="5"/>
      <c r="I1441" s="4"/>
      <c r="J1441" s="4"/>
      <c r="K1441" s="4"/>
      <c r="L1441" s="32"/>
      <c r="M1441" s="85"/>
      <c r="N1441" s="38"/>
      <c r="O1441" s="86"/>
      <c r="P1441" s="86"/>
      <c r="Q1441" s="86"/>
      <c r="R1441" s="87"/>
      <c r="S1441" s="88"/>
      <c r="T1441" s="87"/>
      <c r="U1441" s="89"/>
      <c r="V1441" s="87"/>
    </row>
    <row r="1442" spans="1:22">
      <c r="A1442" s="20"/>
      <c r="B1442" s="21"/>
      <c r="C1442" s="21"/>
      <c r="D1442" s="22"/>
      <c r="E1442" s="22"/>
      <c r="F1442" s="23"/>
      <c r="H1442" s="5"/>
      <c r="I1442" s="4"/>
      <c r="J1442" s="4"/>
      <c r="K1442" s="4"/>
      <c r="L1442" s="32"/>
      <c r="M1442" s="85"/>
      <c r="N1442" s="38"/>
      <c r="O1442" s="86"/>
      <c r="P1442" s="86"/>
      <c r="Q1442" s="86"/>
      <c r="R1442" s="87"/>
      <c r="S1442" s="88"/>
      <c r="T1442" s="87"/>
      <c r="U1442" s="89"/>
      <c r="V1442" s="87"/>
    </row>
    <row r="1443" spans="1:22">
      <c r="A1443" s="20"/>
      <c r="B1443" s="21"/>
      <c r="C1443" s="21"/>
      <c r="D1443" s="22"/>
      <c r="E1443" s="22"/>
      <c r="F1443" s="23"/>
      <c r="H1443" s="5"/>
      <c r="I1443" s="4"/>
      <c r="J1443" s="4"/>
      <c r="K1443" s="4"/>
      <c r="L1443" s="32"/>
      <c r="M1443" s="85"/>
      <c r="N1443" s="38"/>
      <c r="O1443" s="86"/>
      <c r="P1443" s="86"/>
      <c r="Q1443" s="86"/>
      <c r="R1443" s="87"/>
      <c r="S1443" s="88"/>
      <c r="T1443" s="87"/>
      <c r="U1443" s="89"/>
      <c r="V1443" s="87"/>
    </row>
    <row r="1444" spans="1:22">
      <c r="A1444" s="20"/>
      <c r="B1444" s="21"/>
      <c r="C1444" s="21"/>
      <c r="D1444" s="22"/>
      <c r="E1444" s="22"/>
      <c r="F1444" s="23"/>
      <c r="H1444" s="5"/>
      <c r="I1444" s="4"/>
      <c r="J1444" s="4"/>
      <c r="K1444" s="4"/>
      <c r="L1444" s="32"/>
      <c r="M1444" s="85"/>
      <c r="N1444" s="38"/>
      <c r="O1444" s="86"/>
      <c r="P1444" s="86"/>
      <c r="Q1444" s="86"/>
      <c r="R1444" s="87"/>
      <c r="S1444" s="88"/>
      <c r="T1444" s="87"/>
      <c r="U1444" s="89"/>
      <c r="V1444" s="87"/>
    </row>
    <row r="1445" spans="1:22">
      <c r="A1445" s="20"/>
      <c r="B1445" s="21"/>
      <c r="C1445" s="21"/>
      <c r="D1445" s="22"/>
      <c r="E1445" s="22"/>
      <c r="F1445" s="23"/>
      <c r="H1445" s="5"/>
      <c r="I1445" s="4"/>
      <c r="J1445" s="4"/>
      <c r="K1445" s="4"/>
      <c r="L1445" s="32"/>
      <c r="M1445" s="85"/>
      <c r="N1445" s="38"/>
      <c r="O1445" s="86"/>
      <c r="P1445" s="86"/>
      <c r="Q1445" s="86"/>
      <c r="R1445" s="87"/>
      <c r="S1445" s="88"/>
      <c r="T1445" s="87"/>
      <c r="U1445" s="89"/>
      <c r="V1445" s="87"/>
    </row>
    <row r="1446" spans="1:22">
      <c r="A1446" s="20"/>
      <c r="B1446" s="21"/>
      <c r="C1446" s="21"/>
      <c r="D1446" s="22"/>
      <c r="E1446" s="22"/>
      <c r="F1446" s="23"/>
      <c r="H1446" s="5"/>
      <c r="I1446" s="4"/>
      <c r="J1446" s="4"/>
      <c r="K1446" s="4"/>
      <c r="L1446" s="32"/>
      <c r="M1446" s="85"/>
      <c r="N1446" s="38"/>
      <c r="O1446" s="86"/>
      <c r="P1446" s="86"/>
      <c r="Q1446" s="86"/>
      <c r="R1446" s="87"/>
      <c r="S1446" s="88"/>
      <c r="T1446" s="87"/>
      <c r="U1446" s="89"/>
      <c r="V1446" s="87"/>
    </row>
    <row r="1447" spans="1:22">
      <c r="A1447" s="20"/>
      <c r="B1447" s="21"/>
      <c r="C1447" s="21"/>
      <c r="D1447" s="22"/>
      <c r="E1447" s="22"/>
      <c r="F1447" s="23"/>
      <c r="H1447" s="5"/>
      <c r="I1447" s="4"/>
      <c r="J1447" s="4"/>
      <c r="K1447" s="4"/>
      <c r="L1447" s="32"/>
      <c r="M1447" s="85"/>
      <c r="N1447" s="38"/>
      <c r="O1447" s="86"/>
      <c r="P1447" s="86"/>
      <c r="Q1447" s="86"/>
      <c r="R1447" s="87"/>
      <c r="S1447" s="88"/>
      <c r="T1447" s="87"/>
      <c r="U1447" s="89"/>
      <c r="V1447" s="87"/>
    </row>
    <row r="1448" spans="1:22">
      <c r="A1448" s="20"/>
      <c r="B1448" s="21"/>
      <c r="C1448" s="21"/>
      <c r="D1448" s="22"/>
      <c r="E1448" s="22"/>
      <c r="F1448" s="23"/>
      <c r="H1448" s="5"/>
      <c r="I1448" s="4"/>
      <c r="J1448" s="4"/>
      <c r="K1448" s="4"/>
      <c r="L1448" s="32"/>
      <c r="M1448" s="85"/>
      <c r="N1448" s="38"/>
      <c r="O1448" s="86"/>
      <c r="P1448" s="86"/>
      <c r="Q1448" s="86"/>
      <c r="R1448" s="87"/>
      <c r="S1448" s="88"/>
      <c r="T1448" s="87"/>
      <c r="U1448" s="89"/>
      <c r="V1448" s="87"/>
    </row>
    <row r="1449" spans="1:22">
      <c r="A1449" s="20"/>
      <c r="B1449" s="21"/>
      <c r="C1449" s="21"/>
      <c r="D1449" s="22"/>
      <c r="E1449" s="22"/>
      <c r="F1449" s="23"/>
      <c r="H1449" s="5"/>
      <c r="I1449" s="4"/>
      <c r="J1449" s="4"/>
      <c r="K1449" s="4"/>
      <c r="L1449" s="32"/>
      <c r="M1449" s="85"/>
      <c r="N1449" s="38"/>
      <c r="O1449" s="86"/>
      <c r="P1449" s="86"/>
      <c r="Q1449" s="86"/>
      <c r="R1449" s="87"/>
      <c r="S1449" s="88"/>
      <c r="T1449" s="87"/>
      <c r="U1449" s="89"/>
      <c r="V1449" s="87"/>
    </row>
    <row r="1450" spans="1:22">
      <c r="A1450" s="20"/>
      <c r="B1450" s="21"/>
      <c r="C1450" s="21"/>
      <c r="D1450" s="22"/>
      <c r="E1450" s="22"/>
      <c r="F1450" s="23"/>
      <c r="H1450" s="5"/>
      <c r="I1450" s="4"/>
      <c r="J1450" s="4"/>
      <c r="K1450" s="4"/>
      <c r="L1450" s="32"/>
      <c r="M1450" s="85"/>
      <c r="N1450" s="38"/>
      <c r="O1450" s="86"/>
      <c r="P1450" s="86"/>
      <c r="Q1450" s="86"/>
      <c r="R1450" s="87"/>
      <c r="S1450" s="88"/>
      <c r="T1450" s="87"/>
      <c r="U1450" s="89"/>
      <c r="V1450" s="87"/>
    </row>
    <row r="1451" spans="1:22">
      <c r="A1451" s="20"/>
      <c r="B1451" s="21"/>
      <c r="C1451" s="21"/>
      <c r="D1451" s="22"/>
      <c r="E1451" s="22"/>
      <c r="F1451" s="23"/>
      <c r="H1451" s="5"/>
      <c r="I1451" s="4"/>
      <c r="J1451" s="4"/>
      <c r="K1451" s="4"/>
      <c r="L1451" s="32"/>
      <c r="M1451" s="85"/>
      <c r="N1451" s="38"/>
      <c r="O1451" s="86"/>
      <c r="P1451" s="86"/>
      <c r="Q1451" s="86"/>
      <c r="R1451" s="87"/>
      <c r="S1451" s="88"/>
      <c r="T1451" s="87"/>
      <c r="U1451" s="89"/>
      <c r="V1451" s="87"/>
    </row>
    <row r="1452" spans="1:22">
      <c r="A1452" s="20"/>
      <c r="B1452" s="21"/>
      <c r="C1452" s="21"/>
      <c r="D1452" s="22"/>
      <c r="E1452" s="22"/>
      <c r="F1452" s="23"/>
      <c r="H1452" s="5"/>
      <c r="I1452" s="4"/>
      <c r="J1452" s="4"/>
      <c r="K1452" s="4"/>
      <c r="L1452" s="32"/>
      <c r="M1452" s="85"/>
      <c r="N1452" s="38"/>
      <c r="O1452" s="86"/>
      <c r="P1452" s="86"/>
      <c r="Q1452" s="86"/>
      <c r="R1452" s="87"/>
      <c r="S1452" s="88"/>
      <c r="T1452" s="87"/>
      <c r="U1452" s="89"/>
      <c r="V1452" s="87"/>
    </row>
    <row r="1453" spans="1:22">
      <c r="A1453" s="20"/>
      <c r="B1453" s="21"/>
      <c r="C1453" s="21"/>
      <c r="D1453" s="22"/>
      <c r="E1453" s="22"/>
      <c r="F1453" s="23"/>
      <c r="H1453" s="5"/>
      <c r="I1453" s="4"/>
      <c r="J1453" s="4"/>
      <c r="K1453" s="4"/>
      <c r="L1453" s="32"/>
      <c r="M1453" s="85"/>
      <c r="N1453" s="38"/>
      <c r="O1453" s="86"/>
      <c r="P1453" s="86"/>
      <c r="Q1453" s="86"/>
      <c r="R1453" s="87"/>
      <c r="S1453" s="88"/>
      <c r="T1453" s="87"/>
      <c r="U1453" s="89"/>
      <c r="V1453" s="87"/>
    </row>
    <row r="1454" spans="1:22">
      <c r="A1454" s="20"/>
      <c r="B1454" s="21"/>
      <c r="C1454" s="21"/>
      <c r="D1454" s="22"/>
      <c r="E1454" s="22"/>
      <c r="F1454" s="23"/>
      <c r="H1454" s="5"/>
      <c r="I1454" s="4"/>
      <c r="J1454" s="4"/>
      <c r="K1454" s="4"/>
      <c r="L1454" s="32"/>
      <c r="M1454" s="85"/>
      <c r="N1454" s="38"/>
      <c r="O1454" s="86"/>
      <c r="P1454" s="86"/>
      <c r="Q1454" s="86"/>
      <c r="R1454" s="87"/>
      <c r="S1454" s="88"/>
      <c r="T1454" s="87"/>
      <c r="U1454" s="89"/>
      <c r="V1454" s="87"/>
    </row>
    <row r="1455" spans="1:22">
      <c r="A1455" s="20"/>
      <c r="B1455" s="21"/>
      <c r="C1455" s="21"/>
      <c r="D1455" s="22"/>
      <c r="E1455" s="22"/>
      <c r="F1455" s="23"/>
      <c r="H1455" s="5"/>
      <c r="I1455" s="4"/>
      <c r="J1455" s="4"/>
      <c r="K1455" s="4"/>
      <c r="L1455" s="32"/>
      <c r="M1455" s="85"/>
      <c r="N1455" s="38"/>
      <c r="O1455" s="86"/>
      <c r="P1455" s="86"/>
      <c r="Q1455" s="86"/>
      <c r="R1455" s="87"/>
      <c r="S1455" s="88"/>
      <c r="T1455" s="87"/>
      <c r="U1455" s="89"/>
      <c r="V1455" s="87"/>
    </row>
    <row r="1456" spans="1:22">
      <c r="A1456" s="20"/>
      <c r="B1456" s="21"/>
      <c r="C1456" s="21"/>
      <c r="D1456" s="22"/>
      <c r="E1456" s="22"/>
      <c r="F1456" s="23"/>
      <c r="H1456" s="5"/>
      <c r="I1456" s="4"/>
      <c r="J1456" s="4"/>
      <c r="K1456" s="4"/>
      <c r="L1456" s="32"/>
      <c r="M1456" s="85"/>
      <c r="N1456" s="38"/>
      <c r="O1456" s="86"/>
      <c r="P1456" s="86"/>
      <c r="Q1456" s="86"/>
      <c r="R1456" s="87"/>
      <c r="S1456" s="88"/>
      <c r="T1456" s="87"/>
      <c r="U1456" s="89"/>
      <c r="V1456" s="87"/>
    </row>
    <row r="1457" spans="1:22">
      <c r="A1457" s="20"/>
      <c r="B1457" s="21"/>
      <c r="C1457" s="21"/>
      <c r="D1457" s="22"/>
      <c r="E1457" s="22"/>
      <c r="F1457" s="23"/>
      <c r="H1457" s="5"/>
      <c r="I1457" s="4"/>
      <c r="J1457" s="4"/>
      <c r="K1457" s="4"/>
      <c r="L1457" s="32"/>
      <c r="M1457" s="85"/>
      <c r="N1457" s="38"/>
      <c r="O1457" s="86"/>
      <c r="P1457" s="86"/>
      <c r="Q1457" s="86"/>
      <c r="R1457" s="87"/>
      <c r="S1457" s="88"/>
      <c r="T1457" s="87"/>
      <c r="U1457" s="89"/>
      <c r="V1457" s="87"/>
    </row>
    <row r="1458" spans="1:22">
      <c r="A1458" s="20"/>
      <c r="B1458" s="21"/>
      <c r="C1458" s="21"/>
      <c r="D1458" s="22"/>
      <c r="E1458" s="22"/>
      <c r="F1458" s="23"/>
      <c r="H1458" s="5"/>
      <c r="I1458" s="4"/>
      <c r="J1458" s="4"/>
      <c r="K1458" s="4"/>
      <c r="L1458" s="32"/>
      <c r="M1458" s="85"/>
      <c r="N1458" s="38"/>
      <c r="O1458" s="86"/>
      <c r="P1458" s="86"/>
      <c r="Q1458" s="86"/>
      <c r="R1458" s="87"/>
      <c r="S1458" s="88"/>
      <c r="T1458" s="87"/>
      <c r="U1458" s="89"/>
      <c r="V1458" s="87"/>
    </row>
    <row r="1459" spans="1:22">
      <c r="A1459" s="20"/>
      <c r="B1459" s="21"/>
      <c r="C1459" s="21"/>
      <c r="D1459" s="22"/>
      <c r="E1459" s="22"/>
      <c r="F1459" s="23"/>
      <c r="H1459" s="5"/>
      <c r="I1459" s="4"/>
      <c r="J1459" s="4"/>
      <c r="K1459" s="4"/>
      <c r="L1459" s="32"/>
      <c r="M1459" s="85"/>
      <c r="N1459" s="38"/>
      <c r="O1459" s="86"/>
      <c r="P1459" s="86"/>
      <c r="Q1459" s="86"/>
      <c r="R1459" s="87"/>
      <c r="S1459" s="88"/>
      <c r="T1459" s="87"/>
      <c r="U1459" s="89"/>
      <c r="V1459" s="87"/>
    </row>
    <row r="1460" spans="1:22">
      <c r="A1460" s="20"/>
      <c r="B1460" s="21"/>
      <c r="C1460" s="21"/>
      <c r="D1460" s="22"/>
      <c r="E1460" s="22"/>
      <c r="F1460" s="23"/>
      <c r="H1460" s="5"/>
      <c r="I1460" s="4"/>
      <c r="J1460" s="4"/>
      <c r="K1460" s="4"/>
      <c r="L1460" s="32"/>
      <c r="M1460" s="85"/>
      <c r="N1460" s="38"/>
      <c r="O1460" s="86"/>
      <c r="P1460" s="86"/>
      <c r="Q1460" s="86"/>
      <c r="R1460" s="87"/>
      <c r="S1460" s="88"/>
      <c r="T1460" s="87"/>
      <c r="U1460" s="89"/>
      <c r="V1460" s="87"/>
    </row>
    <row r="1461" spans="1:22">
      <c r="A1461" s="20"/>
      <c r="B1461" s="21"/>
      <c r="C1461" s="21"/>
      <c r="D1461" s="22"/>
      <c r="E1461" s="22"/>
      <c r="F1461" s="23"/>
      <c r="H1461" s="5"/>
      <c r="I1461" s="4"/>
      <c r="J1461" s="4"/>
      <c r="K1461" s="4"/>
      <c r="L1461" s="32"/>
      <c r="M1461" s="85"/>
      <c r="N1461" s="38"/>
      <c r="O1461" s="86"/>
      <c r="P1461" s="86"/>
      <c r="Q1461" s="86"/>
      <c r="R1461" s="87"/>
      <c r="S1461" s="88"/>
      <c r="T1461" s="87"/>
      <c r="U1461" s="89"/>
      <c r="V1461" s="87"/>
    </row>
    <row r="1462" spans="1:22">
      <c r="A1462" s="20"/>
      <c r="B1462" s="21"/>
      <c r="C1462" s="21"/>
      <c r="D1462" s="22"/>
      <c r="E1462" s="22"/>
      <c r="F1462" s="23"/>
      <c r="H1462" s="5"/>
      <c r="I1462" s="4"/>
      <c r="J1462" s="4"/>
      <c r="K1462" s="4"/>
      <c r="L1462" s="32"/>
      <c r="M1462" s="85"/>
      <c r="N1462" s="38"/>
      <c r="O1462" s="86"/>
      <c r="P1462" s="86"/>
      <c r="Q1462" s="86"/>
      <c r="R1462" s="87"/>
      <c r="S1462" s="88"/>
      <c r="T1462" s="87"/>
      <c r="U1462" s="89"/>
      <c r="V1462" s="87"/>
    </row>
    <row r="1463" spans="1:22">
      <c r="A1463" s="20"/>
      <c r="B1463" s="21"/>
      <c r="C1463" s="21"/>
      <c r="D1463" s="22"/>
      <c r="E1463" s="22"/>
      <c r="F1463" s="23"/>
      <c r="H1463" s="5"/>
      <c r="I1463" s="4"/>
      <c r="J1463" s="4"/>
      <c r="K1463" s="4"/>
      <c r="L1463" s="32"/>
      <c r="M1463" s="85"/>
      <c r="N1463" s="38"/>
      <c r="O1463" s="86"/>
      <c r="P1463" s="86"/>
      <c r="Q1463" s="86"/>
      <c r="R1463" s="87"/>
      <c r="S1463" s="88"/>
      <c r="T1463" s="87"/>
      <c r="U1463" s="89"/>
      <c r="V1463" s="87"/>
    </row>
    <row r="1464" spans="1:22">
      <c r="A1464" s="20"/>
      <c r="B1464" s="21"/>
      <c r="C1464" s="21"/>
      <c r="D1464" s="22"/>
      <c r="E1464" s="22"/>
      <c r="F1464" s="23"/>
      <c r="H1464" s="5"/>
      <c r="I1464" s="4"/>
      <c r="J1464" s="4"/>
      <c r="K1464" s="4"/>
      <c r="L1464" s="32"/>
      <c r="M1464" s="85"/>
      <c r="N1464" s="38"/>
      <c r="O1464" s="86"/>
      <c r="P1464" s="86"/>
      <c r="Q1464" s="86"/>
      <c r="R1464" s="87"/>
      <c r="S1464" s="88"/>
      <c r="T1464" s="87"/>
      <c r="U1464" s="89"/>
      <c r="V1464" s="87"/>
    </row>
    <row r="1465" spans="1:22">
      <c r="A1465" s="20"/>
      <c r="B1465" s="21"/>
      <c r="C1465" s="21"/>
      <c r="D1465" s="22"/>
      <c r="E1465" s="22"/>
      <c r="F1465" s="23"/>
      <c r="H1465" s="5"/>
      <c r="I1465" s="4"/>
      <c r="J1465" s="4"/>
      <c r="K1465" s="4"/>
      <c r="L1465" s="32"/>
      <c r="M1465" s="85"/>
      <c r="N1465" s="38"/>
      <c r="O1465" s="86"/>
      <c r="P1465" s="86"/>
      <c r="Q1465" s="86"/>
      <c r="R1465" s="87"/>
      <c r="S1465" s="88"/>
      <c r="T1465" s="87"/>
      <c r="U1465" s="89"/>
      <c r="V1465" s="87"/>
    </row>
    <row r="1466" spans="1:22">
      <c r="A1466" s="20"/>
      <c r="B1466" s="21"/>
      <c r="C1466" s="21"/>
      <c r="D1466" s="22"/>
      <c r="E1466" s="22"/>
      <c r="F1466" s="23"/>
      <c r="H1466" s="5"/>
      <c r="I1466" s="4"/>
      <c r="J1466" s="4"/>
      <c r="K1466" s="4"/>
      <c r="L1466" s="32"/>
      <c r="M1466" s="85"/>
      <c r="N1466" s="38"/>
      <c r="O1466" s="86"/>
      <c r="P1466" s="86"/>
      <c r="Q1466" s="86"/>
      <c r="R1466" s="87"/>
      <c r="S1466" s="88"/>
      <c r="T1466" s="87"/>
      <c r="U1466" s="89"/>
      <c r="V1466" s="87"/>
    </row>
    <row r="1467" spans="1:22">
      <c r="A1467" s="20"/>
      <c r="B1467" s="21"/>
      <c r="C1467" s="21"/>
      <c r="D1467" s="22"/>
      <c r="E1467" s="22"/>
      <c r="F1467" s="23"/>
      <c r="H1467" s="5"/>
      <c r="I1467" s="4"/>
      <c r="J1467" s="4"/>
      <c r="K1467" s="4"/>
      <c r="L1467" s="32"/>
      <c r="M1467" s="85"/>
      <c r="N1467" s="38"/>
      <c r="O1467" s="86"/>
      <c r="P1467" s="86"/>
      <c r="Q1467" s="86"/>
      <c r="R1467" s="87"/>
      <c r="S1467" s="88"/>
      <c r="T1467" s="87"/>
      <c r="U1467" s="89"/>
      <c r="V1467" s="87"/>
    </row>
    <row r="1468" spans="1:22">
      <c r="A1468" s="20"/>
      <c r="B1468" s="21"/>
      <c r="C1468" s="21"/>
      <c r="D1468" s="22"/>
      <c r="E1468" s="22"/>
      <c r="F1468" s="23"/>
      <c r="H1468" s="5"/>
      <c r="I1468" s="4"/>
      <c r="J1468" s="4"/>
      <c r="K1468" s="4"/>
      <c r="L1468" s="32"/>
      <c r="M1468" s="85"/>
      <c r="N1468" s="38"/>
      <c r="O1468" s="86"/>
      <c r="P1468" s="86"/>
      <c r="Q1468" s="86"/>
      <c r="R1468" s="87"/>
      <c r="S1468" s="88"/>
      <c r="T1468" s="87"/>
      <c r="U1468" s="89"/>
      <c r="V1468" s="87"/>
    </row>
    <row r="1469" spans="1:22">
      <c r="A1469" s="20"/>
      <c r="B1469" s="21"/>
      <c r="C1469" s="21"/>
      <c r="D1469" s="22"/>
      <c r="E1469" s="22"/>
      <c r="F1469" s="23"/>
      <c r="H1469" s="5"/>
      <c r="I1469" s="4"/>
      <c r="J1469" s="4"/>
      <c r="K1469" s="4"/>
      <c r="L1469" s="32"/>
      <c r="M1469" s="85"/>
      <c r="N1469" s="38"/>
      <c r="O1469" s="86"/>
      <c r="P1469" s="86"/>
      <c r="Q1469" s="86"/>
      <c r="R1469" s="87"/>
      <c r="S1469" s="88"/>
      <c r="T1469" s="87"/>
      <c r="U1469" s="89"/>
      <c r="V1469" s="87"/>
    </row>
    <row r="1470" spans="1:22">
      <c r="A1470" s="20"/>
      <c r="B1470" s="21"/>
      <c r="C1470" s="21"/>
      <c r="D1470" s="22"/>
      <c r="E1470" s="22"/>
      <c r="F1470" s="23"/>
      <c r="H1470" s="5"/>
      <c r="I1470" s="4"/>
      <c r="J1470" s="4"/>
      <c r="K1470" s="4"/>
      <c r="L1470" s="32"/>
      <c r="M1470" s="85"/>
      <c r="N1470" s="38"/>
      <c r="O1470" s="86"/>
      <c r="P1470" s="86"/>
      <c r="Q1470" s="86"/>
      <c r="R1470" s="87"/>
      <c r="S1470" s="88"/>
      <c r="T1470" s="87"/>
      <c r="U1470" s="89"/>
      <c r="V1470" s="87"/>
    </row>
    <row r="1471" spans="1:22">
      <c r="A1471" s="20"/>
      <c r="B1471" s="21"/>
      <c r="C1471" s="21"/>
      <c r="D1471" s="22"/>
      <c r="E1471" s="22"/>
      <c r="F1471" s="23"/>
      <c r="H1471" s="5"/>
      <c r="I1471" s="4"/>
      <c r="J1471" s="4"/>
      <c r="K1471" s="4"/>
      <c r="L1471" s="32"/>
      <c r="M1471" s="85"/>
      <c r="N1471" s="38"/>
      <c r="O1471" s="86"/>
      <c r="P1471" s="86"/>
      <c r="Q1471" s="86"/>
      <c r="R1471" s="87"/>
      <c r="S1471" s="88"/>
      <c r="T1471" s="87"/>
      <c r="U1471" s="89"/>
      <c r="V1471" s="87"/>
    </row>
    <row r="1472" spans="1:22">
      <c r="A1472" s="20"/>
      <c r="B1472" s="21"/>
      <c r="C1472" s="21"/>
      <c r="D1472" s="22"/>
      <c r="E1472" s="22"/>
      <c r="F1472" s="23"/>
      <c r="H1472" s="5"/>
      <c r="I1472" s="4"/>
      <c r="J1472" s="4"/>
      <c r="K1472" s="4"/>
      <c r="L1472" s="32"/>
      <c r="M1472" s="85"/>
      <c r="N1472" s="38"/>
      <c r="O1472" s="86"/>
      <c r="P1472" s="86"/>
      <c r="Q1472" s="86"/>
      <c r="R1472" s="87"/>
      <c r="S1472" s="88"/>
      <c r="T1472" s="87"/>
      <c r="U1472" s="89"/>
      <c r="V1472" s="87"/>
    </row>
    <row r="1473" spans="1:22">
      <c r="A1473" s="20"/>
      <c r="B1473" s="21"/>
      <c r="C1473" s="21"/>
      <c r="D1473" s="22"/>
      <c r="E1473" s="22"/>
      <c r="F1473" s="23"/>
      <c r="H1473" s="5"/>
      <c r="I1473" s="4"/>
      <c r="J1473" s="4"/>
      <c r="K1473" s="4"/>
      <c r="L1473" s="32"/>
      <c r="M1473" s="85"/>
      <c r="N1473" s="38"/>
      <c r="O1473" s="86"/>
      <c r="P1473" s="86"/>
      <c r="Q1473" s="86"/>
      <c r="R1473" s="87"/>
      <c r="S1473" s="88"/>
      <c r="T1473" s="87"/>
      <c r="U1473" s="89"/>
      <c r="V1473" s="87"/>
    </row>
    <row r="1474" spans="1:22">
      <c r="A1474" s="20"/>
      <c r="B1474" s="21"/>
      <c r="C1474" s="21"/>
      <c r="D1474" s="22"/>
      <c r="E1474" s="22"/>
      <c r="F1474" s="23"/>
      <c r="H1474" s="5"/>
      <c r="I1474" s="4"/>
      <c r="J1474" s="4"/>
      <c r="K1474" s="4"/>
      <c r="L1474" s="32"/>
      <c r="M1474" s="85"/>
      <c r="N1474" s="38"/>
      <c r="O1474" s="86"/>
      <c r="P1474" s="86"/>
      <c r="Q1474" s="86"/>
      <c r="R1474" s="87"/>
      <c r="S1474" s="88"/>
      <c r="T1474" s="87"/>
      <c r="U1474" s="89"/>
      <c r="V1474" s="87"/>
    </row>
    <row r="1475" spans="1:22">
      <c r="A1475" s="20"/>
      <c r="B1475" s="21"/>
      <c r="C1475" s="21"/>
      <c r="D1475" s="22"/>
      <c r="E1475" s="22"/>
      <c r="F1475" s="23"/>
      <c r="H1475" s="5"/>
      <c r="I1475" s="4"/>
      <c r="J1475" s="4"/>
      <c r="K1475" s="4"/>
      <c r="L1475" s="32"/>
      <c r="M1475" s="85"/>
      <c r="N1475" s="38"/>
      <c r="O1475" s="86"/>
      <c r="P1475" s="86"/>
      <c r="Q1475" s="86"/>
      <c r="R1475" s="87"/>
      <c r="S1475" s="88"/>
      <c r="T1475" s="87"/>
      <c r="U1475" s="89"/>
      <c r="V1475" s="87"/>
    </row>
    <row r="1476" spans="1:22">
      <c r="A1476" s="20"/>
      <c r="B1476" s="21"/>
      <c r="C1476" s="21"/>
      <c r="D1476" s="22"/>
      <c r="E1476" s="22"/>
      <c r="F1476" s="23"/>
      <c r="H1476" s="5"/>
      <c r="I1476" s="4"/>
      <c r="J1476" s="4"/>
      <c r="K1476" s="4"/>
      <c r="L1476" s="32"/>
      <c r="M1476" s="85"/>
      <c r="N1476" s="38"/>
      <c r="O1476" s="86"/>
      <c r="P1476" s="86"/>
      <c r="Q1476" s="86"/>
      <c r="R1476" s="87"/>
      <c r="S1476" s="88"/>
      <c r="T1476" s="87"/>
      <c r="U1476" s="89"/>
      <c r="V1476" s="87"/>
    </row>
    <row r="1477" spans="1:22">
      <c r="A1477" s="20"/>
      <c r="B1477" s="21"/>
      <c r="C1477" s="21"/>
      <c r="D1477" s="22"/>
      <c r="E1477" s="22"/>
      <c r="F1477" s="23"/>
      <c r="H1477" s="5"/>
      <c r="I1477" s="4"/>
      <c r="J1477" s="4"/>
      <c r="K1477" s="4"/>
      <c r="L1477" s="32"/>
      <c r="M1477" s="85"/>
      <c r="N1477" s="38"/>
      <c r="O1477" s="86"/>
      <c r="P1477" s="86"/>
      <c r="Q1477" s="86"/>
      <c r="R1477" s="87"/>
      <c r="S1477" s="88"/>
      <c r="T1477" s="87"/>
      <c r="U1477" s="89"/>
      <c r="V1477" s="87"/>
    </row>
    <row r="1478" spans="1:22">
      <c r="A1478" s="20"/>
      <c r="B1478" s="21"/>
      <c r="C1478" s="21"/>
      <c r="D1478" s="22"/>
      <c r="E1478" s="22"/>
      <c r="F1478" s="23"/>
      <c r="H1478" s="5"/>
      <c r="I1478" s="4"/>
      <c r="J1478" s="4"/>
      <c r="K1478" s="4"/>
      <c r="L1478" s="32"/>
      <c r="M1478" s="85"/>
      <c r="N1478" s="38"/>
      <c r="O1478" s="86"/>
      <c r="P1478" s="86"/>
      <c r="Q1478" s="86"/>
      <c r="R1478" s="87"/>
      <c r="S1478" s="88"/>
      <c r="T1478" s="87"/>
      <c r="U1478" s="89"/>
      <c r="V1478" s="87"/>
    </row>
    <row r="1479" spans="1:22">
      <c r="A1479" s="20"/>
      <c r="B1479" s="21"/>
      <c r="C1479" s="21"/>
      <c r="D1479" s="22"/>
      <c r="E1479" s="22"/>
      <c r="F1479" s="23"/>
      <c r="H1479" s="5"/>
      <c r="I1479" s="4"/>
      <c r="J1479" s="4"/>
      <c r="K1479" s="4"/>
      <c r="L1479" s="32"/>
      <c r="M1479" s="85"/>
      <c r="N1479" s="38"/>
      <c r="O1479" s="86"/>
      <c r="P1479" s="86"/>
      <c r="Q1479" s="86"/>
      <c r="R1479" s="87"/>
      <c r="S1479" s="88"/>
      <c r="T1479" s="87"/>
      <c r="U1479" s="89"/>
      <c r="V1479" s="87"/>
    </row>
    <row r="1480" spans="1:22">
      <c r="A1480" s="20"/>
      <c r="B1480" s="21"/>
      <c r="C1480" s="21"/>
      <c r="D1480" s="22"/>
      <c r="E1480" s="22"/>
      <c r="F1480" s="23"/>
      <c r="H1480" s="5"/>
      <c r="I1480" s="4"/>
      <c r="J1480" s="4"/>
      <c r="K1480" s="4"/>
      <c r="L1480" s="32"/>
      <c r="M1480" s="85"/>
      <c r="N1480" s="38"/>
      <c r="O1480" s="86"/>
      <c r="P1480" s="86"/>
      <c r="Q1480" s="86"/>
      <c r="R1480" s="87"/>
      <c r="S1480" s="88"/>
      <c r="T1480" s="87"/>
      <c r="U1480" s="89"/>
      <c r="V1480" s="87"/>
    </row>
    <row r="1481" spans="1:22">
      <c r="A1481" s="20"/>
      <c r="B1481" s="21"/>
      <c r="C1481" s="21"/>
      <c r="D1481" s="22"/>
      <c r="E1481" s="22"/>
      <c r="F1481" s="23"/>
      <c r="H1481" s="5"/>
      <c r="I1481" s="4"/>
      <c r="J1481" s="4"/>
      <c r="K1481" s="4"/>
      <c r="L1481" s="32"/>
      <c r="M1481" s="85"/>
      <c r="N1481" s="38"/>
      <c r="O1481" s="86"/>
      <c r="P1481" s="86"/>
      <c r="Q1481" s="86"/>
      <c r="R1481" s="87"/>
      <c r="S1481" s="88"/>
      <c r="T1481" s="87"/>
      <c r="U1481" s="89"/>
      <c r="V1481" s="87"/>
    </row>
    <row r="1482" spans="1:22">
      <c r="A1482" s="20"/>
      <c r="B1482" s="21"/>
      <c r="C1482" s="21"/>
      <c r="D1482" s="22"/>
      <c r="E1482" s="22"/>
      <c r="F1482" s="23"/>
      <c r="H1482" s="5"/>
      <c r="I1482" s="4"/>
      <c r="J1482" s="4"/>
      <c r="K1482" s="4"/>
      <c r="L1482" s="32"/>
      <c r="M1482" s="85"/>
      <c r="N1482" s="38"/>
      <c r="O1482" s="86"/>
      <c r="P1482" s="86"/>
      <c r="Q1482" s="86"/>
      <c r="R1482" s="87"/>
      <c r="S1482" s="88"/>
      <c r="T1482" s="87"/>
      <c r="U1482" s="89"/>
      <c r="V1482" s="87"/>
    </row>
    <row r="1483" spans="1:22">
      <c r="A1483" s="20"/>
      <c r="B1483" s="21"/>
      <c r="C1483" s="21"/>
      <c r="D1483" s="22"/>
      <c r="E1483" s="22"/>
      <c r="F1483" s="23"/>
      <c r="H1483" s="5"/>
      <c r="I1483" s="4"/>
      <c r="J1483" s="4"/>
      <c r="K1483" s="4"/>
      <c r="L1483" s="32"/>
      <c r="M1483" s="85"/>
      <c r="N1483" s="38"/>
      <c r="O1483" s="86"/>
      <c r="P1483" s="86"/>
      <c r="Q1483" s="86"/>
      <c r="R1483" s="87"/>
      <c r="S1483" s="88"/>
      <c r="T1483" s="87"/>
      <c r="U1483" s="89"/>
      <c r="V1483" s="87"/>
    </row>
    <row r="1484" spans="1:22">
      <c r="A1484" s="20"/>
      <c r="B1484" s="21"/>
      <c r="C1484" s="21"/>
      <c r="D1484" s="22"/>
      <c r="E1484" s="22"/>
      <c r="F1484" s="23"/>
      <c r="H1484" s="5"/>
      <c r="I1484" s="4"/>
      <c r="J1484" s="4"/>
      <c r="K1484" s="4"/>
      <c r="L1484" s="32"/>
      <c r="M1484" s="85"/>
      <c r="N1484" s="38"/>
      <c r="O1484" s="86"/>
      <c r="P1484" s="86"/>
      <c r="Q1484" s="86"/>
      <c r="R1484" s="87"/>
      <c r="S1484" s="88"/>
      <c r="T1484" s="87"/>
      <c r="U1484" s="89"/>
      <c r="V1484" s="87"/>
    </row>
    <row r="1485" spans="1:22">
      <c r="A1485" s="15"/>
      <c r="B1485" s="16"/>
      <c r="C1485" s="15"/>
      <c r="D1485" s="18"/>
      <c r="E1485" s="18"/>
      <c r="F1485" s="19"/>
      <c r="H1485" s="5"/>
      <c r="I1485" s="4"/>
      <c r="J1485" s="4"/>
      <c r="K1485" s="4"/>
      <c r="L1485" s="32"/>
      <c r="M1485" s="85"/>
      <c r="N1485" s="38"/>
      <c r="O1485" s="86"/>
      <c r="P1485" s="86"/>
      <c r="Q1485" s="86"/>
      <c r="R1485" s="87"/>
      <c r="S1485" s="88"/>
      <c r="T1485" s="87"/>
      <c r="U1485" s="89"/>
      <c r="V1485" s="87"/>
    </row>
    <row r="1486" spans="1:22">
      <c r="A1486" s="15"/>
      <c r="B1486" s="15"/>
      <c r="C1486" s="15"/>
      <c r="D1486" s="18"/>
      <c r="E1486" s="18"/>
      <c r="F1486" s="19"/>
      <c r="H1486" s="5"/>
      <c r="I1486" s="4"/>
      <c r="J1486" s="4"/>
      <c r="K1486" s="4"/>
      <c r="L1486" s="32"/>
      <c r="M1486" s="85"/>
      <c r="N1486" s="38"/>
      <c r="O1486" s="86"/>
      <c r="P1486" s="86"/>
      <c r="Q1486" s="86"/>
      <c r="R1486" s="87"/>
      <c r="S1486" s="88"/>
      <c r="T1486" s="87"/>
      <c r="U1486" s="89"/>
      <c r="V1486" s="87"/>
    </row>
    <row r="1487" spans="1:22">
      <c r="A1487" s="20"/>
      <c r="B1487" s="21"/>
      <c r="C1487" s="21"/>
      <c r="D1487" s="22"/>
      <c r="E1487" s="22"/>
      <c r="F1487" s="23"/>
      <c r="H1487" s="5"/>
      <c r="I1487" s="4"/>
      <c r="J1487" s="4"/>
      <c r="K1487" s="4"/>
      <c r="L1487" s="32"/>
      <c r="M1487" s="85"/>
      <c r="N1487" s="38"/>
      <c r="O1487" s="86"/>
      <c r="P1487" s="86"/>
      <c r="Q1487" s="86"/>
      <c r="R1487" s="87"/>
      <c r="S1487" s="88"/>
      <c r="T1487" s="87"/>
      <c r="U1487" s="89"/>
      <c r="V1487" s="87"/>
    </row>
    <row r="1488" spans="1:22">
      <c r="A1488" s="20"/>
      <c r="B1488" s="21"/>
      <c r="C1488" s="21"/>
      <c r="D1488" s="22"/>
      <c r="E1488" s="22"/>
      <c r="F1488" s="23"/>
      <c r="H1488" s="5"/>
      <c r="I1488" s="4"/>
      <c r="J1488" s="4"/>
      <c r="K1488" s="4"/>
      <c r="L1488" s="32"/>
      <c r="M1488" s="85"/>
      <c r="N1488" s="38"/>
      <c r="O1488" s="86"/>
      <c r="P1488" s="86"/>
      <c r="Q1488" s="86"/>
      <c r="R1488" s="87"/>
      <c r="S1488" s="88"/>
      <c r="T1488" s="87"/>
      <c r="U1488" s="89"/>
      <c r="V1488" s="87"/>
    </row>
    <row r="1489" spans="1:22">
      <c r="A1489" s="20"/>
      <c r="B1489" s="21"/>
      <c r="C1489" s="21"/>
      <c r="D1489" s="22"/>
      <c r="E1489" s="22"/>
      <c r="F1489" s="23"/>
      <c r="H1489" s="5"/>
      <c r="I1489" s="4"/>
      <c r="J1489" s="4"/>
      <c r="K1489" s="4"/>
      <c r="L1489" s="32"/>
      <c r="M1489" s="85"/>
      <c r="N1489" s="38"/>
      <c r="O1489" s="86"/>
      <c r="P1489" s="86"/>
      <c r="Q1489" s="86"/>
      <c r="R1489" s="87"/>
      <c r="S1489" s="88"/>
      <c r="T1489" s="87"/>
      <c r="U1489" s="89"/>
      <c r="V1489" s="87"/>
    </row>
    <row r="1490" spans="1:22">
      <c r="A1490" s="20"/>
      <c r="B1490" s="21"/>
      <c r="C1490" s="21"/>
      <c r="D1490" s="22"/>
      <c r="E1490" s="22"/>
      <c r="F1490" s="23"/>
      <c r="H1490" s="5"/>
      <c r="I1490" s="4"/>
      <c r="J1490" s="4"/>
      <c r="K1490" s="4"/>
      <c r="L1490" s="32"/>
      <c r="M1490" s="85"/>
      <c r="N1490" s="38"/>
      <c r="O1490" s="86"/>
      <c r="P1490" s="86"/>
      <c r="Q1490" s="86"/>
      <c r="R1490" s="87"/>
      <c r="S1490" s="88"/>
      <c r="T1490" s="87"/>
      <c r="U1490" s="89"/>
      <c r="V1490" s="87"/>
    </row>
    <row r="1491" spans="1:22">
      <c r="A1491" s="20"/>
      <c r="B1491" s="21"/>
      <c r="C1491" s="21"/>
      <c r="D1491" s="22"/>
      <c r="E1491" s="22"/>
      <c r="F1491" s="23"/>
      <c r="H1491" s="5"/>
      <c r="I1491" s="4"/>
      <c r="J1491" s="4"/>
      <c r="K1491" s="4"/>
      <c r="L1491" s="32"/>
      <c r="M1491" s="85"/>
      <c r="N1491" s="38"/>
      <c r="O1491" s="86"/>
      <c r="P1491" s="86"/>
      <c r="Q1491" s="86"/>
      <c r="R1491" s="87"/>
      <c r="S1491" s="88"/>
      <c r="T1491" s="87"/>
      <c r="U1491" s="89"/>
      <c r="V1491" s="87"/>
    </row>
    <row r="1492" spans="1:22">
      <c r="A1492" s="20"/>
      <c r="B1492" s="21"/>
      <c r="C1492" s="21"/>
      <c r="D1492" s="22"/>
      <c r="E1492" s="22"/>
      <c r="F1492" s="23"/>
      <c r="H1492" s="5"/>
      <c r="I1492" s="4"/>
      <c r="J1492" s="4"/>
      <c r="K1492" s="4"/>
      <c r="L1492" s="32"/>
      <c r="M1492" s="85"/>
      <c r="N1492" s="38"/>
      <c r="O1492" s="86"/>
      <c r="P1492" s="86"/>
      <c r="Q1492" s="86"/>
      <c r="R1492" s="87"/>
      <c r="S1492" s="88"/>
      <c r="T1492" s="87"/>
      <c r="U1492" s="89"/>
      <c r="V1492" s="87"/>
    </row>
    <row r="1493" spans="1:22">
      <c r="A1493" s="20"/>
      <c r="B1493" s="21"/>
      <c r="C1493" s="21"/>
      <c r="D1493" s="22"/>
      <c r="E1493" s="22"/>
      <c r="F1493" s="23"/>
      <c r="H1493" s="5"/>
      <c r="I1493" s="4"/>
      <c r="J1493" s="4"/>
      <c r="K1493" s="4"/>
      <c r="L1493" s="32"/>
      <c r="M1493" s="85"/>
      <c r="N1493" s="38"/>
      <c r="O1493" s="86"/>
      <c r="P1493" s="86"/>
      <c r="Q1493" s="86"/>
      <c r="R1493" s="87"/>
      <c r="S1493" s="88"/>
      <c r="T1493" s="87"/>
      <c r="U1493" s="89"/>
      <c r="V1493" s="87"/>
    </row>
    <row r="1494" spans="1:22">
      <c r="A1494" s="20"/>
      <c r="B1494" s="21"/>
      <c r="C1494" s="21"/>
      <c r="D1494" s="22"/>
      <c r="E1494" s="22"/>
      <c r="F1494" s="23"/>
      <c r="H1494" s="5"/>
      <c r="I1494" s="4"/>
      <c r="J1494" s="4"/>
      <c r="K1494" s="4"/>
      <c r="L1494" s="32"/>
      <c r="M1494" s="85"/>
      <c r="N1494" s="38"/>
      <c r="O1494" s="86"/>
      <c r="P1494" s="86"/>
      <c r="Q1494" s="86"/>
      <c r="R1494" s="87"/>
      <c r="S1494" s="88"/>
      <c r="T1494" s="87"/>
      <c r="U1494" s="89"/>
      <c r="V1494" s="87"/>
    </row>
    <row r="1495" spans="1:22">
      <c r="A1495" s="20"/>
      <c r="B1495" s="21"/>
      <c r="C1495" s="21"/>
      <c r="D1495" s="22"/>
      <c r="E1495" s="22"/>
      <c r="F1495" s="23"/>
      <c r="H1495" s="5"/>
      <c r="I1495" s="4"/>
      <c r="J1495" s="4"/>
      <c r="K1495" s="4"/>
      <c r="L1495" s="32"/>
      <c r="M1495" s="85"/>
      <c r="N1495" s="38"/>
      <c r="O1495" s="86"/>
      <c r="P1495" s="86"/>
      <c r="Q1495" s="86"/>
      <c r="R1495" s="87"/>
      <c r="S1495" s="88"/>
      <c r="T1495" s="87"/>
      <c r="U1495" s="89"/>
      <c r="V1495" s="87"/>
    </row>
    <row r="1496" spans="1:22">
      <c r="A1496" s="20"/>
      <c r="B1496" s="21"/>
      <c r="C1496" s="21"/>
      <c r="D1496" s="22"/>
      <c r="E1496" s="22"/>
      <c r="F1496" s="23"/>
      <c r="H1496" s="5"/>
      <c r="I1496" s="4"/>
      <c r="J1496" s="4"/>
      <c r="K1496" s="4"/>
      <c r="L1496" s="32"/>
      <c r="M1496" s="85"/>
      <c r="N1496" s="38"/>
      <c r="O1496" s="86"/>
      <c r="P1496" s="86"/>
      <c r="Q1496" s="86"/>
      <c r="R1496" s="87"/>
      <c r="S1496" s="88"/>
      <c r="T1496" s="87"/>
      <c r="U1496" s="89"/>
      <c r="V1496" s="87"/>
    </row>
    <row r="1497" spans="1:22">
      <c r="A1497" s="20"/>
      <c r="B1497" s="21"/>
      <c r="C1497" s="21"/>
      <c r="D1497" s="22"/>
      <c r="E1497" s="22"/>
      <c r="F1497" s="23"/>
      <c r="H1497" s="5"/>
      <c r="I1497" s="4"/>
      <c r="J1497" s="4"/>
      <c r="K1497" s="4"/>
      <c r="L1497" s="32"/>
      <c r="M1497" s="85"/>
      <c r="N1497" s="38"/>
      <c r="O1497" s="86"/>
      <c r="P1497" s="86"/>
      <c r="Q1497" s="86"/>
      <c r="R1497" s="87"/>
      <c r="S1497" s="88"/>
      <c r="T1497" s="87"/>
      <c r="U1497" s="89"/>
      <c r="V1497" s="87"/>
    </row>
    <row r="1498" spans="1:22">
      <c r="A1498" s="20"/>
      <c r="B1498" s="21"/>
      <c r="C1498" s="21"/>
      <c r="D1498" s="22"/>
      <c r="E1498" s="22"/>
      <c r="F1498" s="23"/>
      <c r="H1498" s="5"/>
      <c r="I1498" s="4"/>
      <c r="J1498" s="4"/>
      <c r="K1498" s="4"/>
      <c r="L1498" s="32"/>
      <c r="M1498" s="85"/>
      <c r="N1498" s="38"/>
      <c r="O1498" s="86"/>
      <c r="P1498" s="86"/>
      <c r="Q1498" s="86"/>
      <c r="R1498" s="87"/>
      <c r="S1498" s="88"/>
      <c r="T1498" s="87"/>
      <c r="U1498" s="89"/>
      <c r="V1498" s="87"/>
    </row>
    <row r="1499" spans="1:22">
      <c r="A1499" s="20"/>
      <c r="B1499" s="21"/>
      <c r="C1499" s="21"/>
      <c r="D1499" s="22"/>
      <c r="E1499" s="22"/>
      <c r="F1499" s="23"/>
      <c r="H1499" s="5"/>
      <c r="I1499" s="4"/>
      <c r="J1499" s="4"/>
      <c r="K1499" s="4"/>
      <c r="L1499" s="32"/>
      <c r="M1499" s="85"/>
      <c r="N1499" s="38"/>
      <c r="O1499" s="86"/>
      <c r="P1499" s="86"/>
      <c r="Q1499" s="86"/>
      <c r="R1499" s="87"/>
      <c r="S1499" s="88"/>
      <c r="T1499" s="87"/>
      <c r="U1499" s="89"/>
      <c r="V1499" s="87"/>
    </row>
    <row r="1500" spans="1:22">
      <c r="A1500" s="20"/>
      <c r="B1500" s="21"/>
      <c r="C1500" s="21"/>
      <c r="D1500" s="22"/>
      <c r="E1500" s="22"/>
      <c r="F1500" s="23"/>
      <c r="H1500" s="5"/>
      <c r="I1500" s="4"/>
      <c r="J1500" s="4"/>
      <c r="K1500" s="4"/>
      <c r="L1500" s="32"/>
      <c r="M1500" s="85"/>
      <c r="N1500" s="38"/>
      <c r="O1500" s="86"/>
      <c r="P1500" s="86"/>
      <c r="Q1500" s="86"/>
      <c r="R1500" s="87"/>
      <c r="S1500" s="88"/>
      <c r="T1500" s="87"/>
      <c r="U1500" s="89"/>
      <c r="V1500" s="87"/>
    </row>
    <row r="1501" spans="1:22">
      <c r="A1501" s="20"/>
      <c r="B1501" s="21"/>
      <c r="C1501" s="21"/>
      <c r="D1501" s="22"/>
      <c r="E1501" s="22"/>
      <c r="F1501" s="23"/>
      <c r="H1501" s="5"/>
      <c r="I1501" s="4"/>
      <c r="J1501" s="4"/>
      <c r="K1501" s="4"/>
      <c r="L1501" s="32"/>
      <c r="M1501" s="85"/>
      <c r="N1501" s="38"/>
      <c r="O1501" s="86"/>
      <c r="P1501" s="86"/>
      <c r="Q1501" s="86"/>
      <c r="R1501" s="87"/>
      <c r="S1501" s="88"/>
      <c r="T1501" s="87"/>
      <c r="U1501" s="89"/>
      <c r="V1501" s="87"/>
    </row>
    <row r="1502" spans="1:22">
      <c r="A1502" s="20"/>
      <c r="B1502" s="21"/>
      <c r="C1502" s="21"/>
      <c r="D1502" s="22"/>
      <c r="E1502" s="22"/>
      <c r="F1502" s="23"/>
      <c r="H1502" s="5"/>
      <c r="I1502" s="4"/>
      <c r="J1502" s="4"/>
      <c r="K1502" s="4"/>
      <c r="L1502" s="32"/>
      <c r="M1502" s="85"/>
      <c r="N1502" s="38"/>
      <c r="O1502" s="86"/>
      <c r="P1502" s="86"/>
      <c r="Q1502" s="86"/>
      <c r="R1502" s="87"/>
      <c r="S1502" s="88"/>
      <c r="T1502" s="87"/>
      <c r="U1502" s="89"/>
      <c r="V1502" s="87"/>
    </row>
    <row r="1503" spans="1:22">
      <c r="A1503" s="20"/>
      <c r="B1503" s="21"/>
      <c r="C1503" s="21"/>
      <c r="D1503" s="22"/>
      <c r="E1503" s="22"/>
      <c r="F1503" s="23"/>
      <c r="H1503" s="5"/>
      <c r="I1503" s="4"/>
      <c r="J1503" s="4"/>
      <c r="K1503" s="4"/>
      <c r="L1503" s="32"/>
      <c r="M1503" s="85"/>
      <c r="N1503" s="38"/>
      <c r="O1503" s="86"/>
      <c r="P1503" s="86"/>
      <c r="Q1503" s="86"/>
      <c r="R1503" s="87"/>
      <c r="S1503" s="88"/>
      <c r="T1503" s="87"/>
      <c r="U1503" s="89"/>
      <c r="V1503" s="87"/>
    </row>
    <row r="1504" spans="1:22">
      <c r="A1504" s="20"/>
      <c r="B1504" s="21"/>
      <c r="C1504" s="21"/>
      <c r="D1504" s="22"/>
      <c r="E1504" s="22"/>
      <c r="F1504" s="23"/>
      <c r="H1504" s="5"/>
      <c r="I1504" s="4"/>
      <c r="J1504" s="4"/>
      <c r="K1504" s="4"/>
      <c r="L1504" s="32"/>
      <c r="M1504" s="85"/>
      <c r="N1504" s="38"/>
      <c r="O1504" s="86"/>
      <c r="P1504" s="86"/>
      <c r="Q1504" s="86"/>
      <c r="R1504" s="87"/>
      <c r="S1504" s="88"/>
      <c r="T1504" s="87"/>
      <c r="U1504" s="89"/>
      <c r="V1504" s="87"/>
    </row>
    <row r="1505" spans="1:22">
      <c r="A1505" s="20"/>
      <c r="B1505" s="21"/>
      <c r="C1505" s="21"/>
      <c r="D1505" s="22"/>
      <c r="E1505" s="22"/>
      <c r="F1505" s="23"/>
      <c r="H1505" s="5"/>
      <c r="I1505" s="4"/>
      <c r="J1505" s="4"/>
      <c r="K1505" s="4"/>
      <c r="L1505" s="32"/>
      <c r="M1505" s="85"/>
      <c r="N1505" s="38"/>
      <c r="O1505" s="86"/>
      <c r="P1505" s="86"/>
      <c r="Q1505" s="86"/>
      <c r="R1505" s="87"/>
      <c r="S1505" s="88"/>
      <c r="T1505" s="87"/>
      <c r="U1505" s="89"/>
      <c r="V1505" s="87"/>
    </row>
    <row r="1506" spans="1:22">
      <c r="A1506" s="20"/>
      <c r="B1506" s="21"/>
      <c r="C1506" s="21"/>
      <c r="D1506" s="22"/>
      <c r="E1506" s="22"/>
      <c r="F1506" s="23"/>
      <c r="H1506" s="5"/>
      <c r="I1506" s="4"/>
      <c r="J1506" s="4"/>
      <c r="K1506" s="4"/>
      <c r="L1506" s="32"/>
      <c r="M1506" s="85"/>
      <c r="N1506" s="38"/>
      <c r="O1506" s="86"/>
      <c r="P1506" s="86"/>
      <c r="Q1506" s="86"/>
      <c r="R1506" s="87"/>
      <c r="S1506" s="88"/>
      <c r="T1506" s="87"/>
      <c r="U1506" s="89"/>
      <c r="V1506" s="87"/>
    </row>
    <row r="1507" spans="1:22">
      <c r="A1507" s="20"/>
      <c r="B1507" s="21"/>
      <c r="C1507" s="21"/>
      <c r="D1507" s="22"/>
      <c r="E1507" s="22"/>
      <c r="F1507" s="23"/>
      <c r="H1507" s="5"/>
      <c r="I1507" s="4"/>
      <c r="J1507" s="4"/>
      <c r="K1507" s="4"/>
      <c r="L1507" s="32"/>
      <c r="M1507" s="85"/>
      <c r="N1507" s="38"/>
      <c r="O1507" s="86"/>
      <c r="P1507" s="86"/>
      <c r="Q1507" s="86"/>
      <c r="R1507" s="87"/>
      <c r="S1507" s="88"/>
      <c r="T1507" s="87"/>
      <c r="U1507" s="89"/>
      <c r="V1507" s="87"/>
    </row>
    <row r="1508" spans="1:22">
      <c r="A1508" s="20"/>
      <c r="B1508" s="21"/>
      <c r="C1508" s="21"/>
      <c r="D1508" s="22"/>
      <c r="E1508" s="22"/>
      <c r="F1508" s="23"/>
      <c r="H1508" s="5"/>
      <c r="I1508" s="4"/>
      <c r="J1508" s="4"/>
      <c r="K1508" s="4"/>
      <c r="L1508" s="32"/>
      <c r="M1508" s="85"/>
      <c r="N1508" s="38"/>
      <c r="O1508" s="86"/>
      <c r="P1508" s="86"/>
      <c r="Q1508" s="86"/>
      <c r="R1508" s="87"/>
      <c r="S1508" s="88"/>
      <c r="T1508" s="87"/>
      <c r="U1508" s="89"/>
      <c r="V1508" s="87"/>
    </row>
    <row r="1509" spans="1:22">
      <c r="A1509" s="20"/>
      <c r="B1509" s="21"/>
      <c r="C1509" s="21"/>
      <c r="D1509" s="22"/>
      <c r="E1509" s="22"/>
      <c r="F1509" s="23"/>
      <c r="H1509" s="5"/>
      <c r="I1509" s="4"/>
      <c r="J1509" s="4"/>
      <c r="K1509" s="4"/>
      <c r="L1509" s="32"/>
      <c r="M1509" s="85"/>
      <c r="N1509" s="38"/>
      <c r="O1509" s="86"/>
      <c r="P1509" s="86"/>
      <c r="Q1509" s="86"/>
      <c r="R1509" s="87"/>
      <c r="S1509" s="88"/>
      <c r="T1509" s="87"/>
      <c r="U1509" s="89"/>
      <c r="V1509" s="87"/>
    </row>
    <row r="1510" spans="1:22">
      <c r="A1510" s="20"/>
      <c r="B1510" s="21"/>
      <c r="C1510" s="21"/>
      <c r="D1510" s="22"/>
      <c r="E1510" s="22"/>
      <c r="F1510" s="23"/>
      <c r="H1510" s="5"/>
      <c r="I1510" s="4"/>
      <c r="J1510" s="4"/>
      <c r="K1510" s="4"/>
      <c r="L1510" s="32"/>
      <c r="M1510" s="85"/>
      <c r="N1510" s="38"/>
      <c r="O1510" s="86"/>
      <c r="P1510" s="86"/>
      <c r="Q1510" s="86"/>
      <c r="R1510" s="87"/>
      <c r="S1510" s="88"/>
      <c r="T1510" s="87"/>
      <c r="U1510" s="89"/>
      <c r="V1510" s="87"/>
    </row>
    <row r="1511" spans="1:22">
      <c r="A1511" s="20"/>
      <c r="B1511" s="21"/>
      <c r="C1511" s="21"/>
      <c r="D1511" s="22"/>
      <c r="E1511" s="22"/>
      <c r="F1511" s="23"/>
      <c r="H1511" s="5"/>
      <c r="I1511" s="4"/>
      <c r="J1511" s="4"/>
      <c r="K1511" s="4"/>
      <c r="L1511" s="32"/>
      <c r="M1511" s="85"/>
      <c r="N1511" s="38"/>
      <c r="O1511" s="86"/>
      <c r="P1511" s="86"/>
      <c r="Q1511" s="86"/>
      <c r="R1511" s="87"/>
      <c r="S1511" s="88"/>
      <c r="T1511" s="87"/>
      <c r="U1511" s="89"/>
      <c r="V1511" s="87"/>
    </row>
    <row r="1512" spans="1:22">
      <c r="A1512" s="20"/>
      <c r="B1512" s="21"/>
      <c r="C1512" s="21"/>
      <c r="D1512" s="22"/>
      <c r="E1512" s="22"/>
      <c r="F1512" s="23"/>
      <c r="H1512" s="5"/>
      <c r="I1512" s="4"/>
      <c r="J1512" s="4"/>
      <c r="K1512" s="4"/>
      <c r="L1512" s="32"/>
      <c r="M1512" s="85"/>
      <c r="N1512" s="38"/>
      <c r="O1512" s="86"/>
      <c r="P1512" s="86"/>
      <c r="Q1512" s="86"/>
      <c r="R1512" s="87"/>
      <c r="S1512" s="88"/>
      <c r="T1512" s="87"/>
      <c r="U1512" s="89"/>
      <c r="V1512" s="87"/>
    </row>
    <row r="1513" spans="1:22">
      <c r="A1513" s="20"/>
      <c r="B1513" s="21"/>
      <c r="C1513" s="21"/>
      <c r="D1513" s="22"/>
      <c r="E1513" s="22"/>
      <c r="F1513" s="23"/>
      <c r="H1513" s="5"/>
      <c r="I1513" s="4"/>
      <c r="J1513" s="4"/>
      <c r="K1513" s="4"/>
      <c r="L1513" s="32"/>
      <c r="M1513" s="85"/>
      <c r="N1513" s="38"/>
      <c r="O1513" s="86"/>
      <c r="P1513" s="86"/>
      <c r="Q1513" s="86"/>
      <c r="R1513" s="87"/>
      <c r="S1513" s="88"/>
      <c r="T1513" s="87"/>
      <c r="U1513" s="89"/>
      <c r="V1513" s="87"/>
    </row>
    <row r="1514" spans="1:22">
      <c r="A1514" s="20"/>
      <c r="B1514" s="21"/>
      <c r="C1514" s="21"/>
      <c r="D1514" s="22"/>
      <c r="E1514" s="22"/>
      <c r="F1514" s="23"/>
      <c r="H1514" s="5"/>
      <c r="I1514" s="4"/>
      <c r="J1514" s="4"/>
      <c r="K1514" s="4"/>
      <c r="L1514" s="32"/>
      <c r="M1514" s="85"/>
      <c r="N1514" s="38"/>
      <c r="O1514" s="86"/>
      <c r="P1514" s="86"/>
      <c r="Q1514" s="86"/>
      <c r="R1514" s="87"/>
      <c r="S1514" s="88"/>
      <c r="T1514" s="87"/>
      <c r="U1514" s="89"/>
      <c r="V1514" s="87"/>
    </row>
    <row r="1515" spans="1:22">
      <c r="A1515" s="20"/>
      <c r="B1515" s="21"/>
      <c r="C1515" s="21"/>
      <c r="D1515" s="22"/>
      <c r="E1515" s="22"/>
      <c r="F1515" s="23"/>
      <c r="H1515" s="5"/>
      <c r="I1515" s="4"/>
      <c r="J1515" s="4"/>
      <c r="K1515" s="4"/>
      <c r="L1515" s="32"/>
      <c r="M1515" s="85"/>
      <c r="N1515" s="38"/>
      <c r="O1515" s="86"/>
      <c r="P1515" s="86"/>
      <c r="Q1515" s="86"/>
      <c r="R1515" s="87"/>
      <c r="S1515" s="88"/>
      <c r="T1515" s="87"/>
      <c r="U1515" s="89"/>
      <c r="V1515" s="87"/>
    </row>
    <row r="1516" spans="1:22">
      <c r="A1516" s="20"/>
      <c r="B1516" s="21"/>
      <c r="C1516" s="21"/>
      <c r="D1516" s="22"/>
      <c r="E1516" s="22"/>
      <c r="F1516" s="23"/>
      <c r="H1516" s="5"/>
      <c r="I1516" s="4"/>
      <c r="J1516" s="4"/>
      <c r="K1516" s="4"/>
      <c r="L1516" s="32"/>
      <c r="M1516" s="85"/>
      <c r="N1516" s="38"/>
      <c r="O1516" s="86"/>
      <c r="P1516" s="86"/>
      <c r="Q1516" s="86"/>
      <c r="R1516" s="87"/>
      <c r="S1516" s="88"/>
      <c r="T1516" s="87"/>
      <c r="U1516" s="89"/>
      <c r="V1516" s="87"/>
    </row>
    <row r="1517" spans="1:22">
      <c r="A1517" s="20"/>
      <c r="B1517" s="21"/>
      <c r="C1517" s="21"/>
      <c r="D1517" s="22"/>
      <c r="E1517" s="22"/>
      <c r="F1517" s="23"/>
      <c r="H1517" s="5"/>
      <c r="I1517" s="4"/>
      <c r="J1517" s="4"/>
      <c r="K1517" s="4"/>
      <c r="L1517" s="32"/>
      <c r="M1517" s="85"/>
      <c r="N1517" s="38"/>
      <c r="O1517" s="86"/>
      <c r="P1517" s="86"/>
      <c r="Q1517" s="86"/>
      <c r="R1517" s="87"/>
      <c r="S1517" s="88"/>
      <c r="T1517" s="87"/>
      <c r="U1517" s="89"/>
      <c r="V1517" s="87"/>
    </row>
    <row r="1518" spans="1:22">
      <c r="A1518" s="20"/>
      <c r="B1518" s="21"/>
      <c r="C1518" s="21"/>
      <c r="D1518" s="22"/>
      <c r="E1518" s="22"/>
      <c r="F1518" s="23"/>
      <c r="H1518" s="5"/>
      <c r="I1518" s="4"/>
      <c r="J1518" s="4"/>
      <c r="K1518" s="4"/>
      <c r="L1518" s="32"/>
      <c r="M1518" s="85"/>
      <c r="N1518" s="38"/>
      <c r="O1518" s="86"/>
      <c r="P1518" s="86"/>
      <c r="Q1518" s="86"/>
      <c r="R1518" s="87"/>
      <c r="S1518" s="88"/>
      <c r="T1518" s="87"/>
      <c r="U1518" s="89"/>
      <c r="V1518" s="87"/>
    </row>
    <row r="1519" spans="1:22">
      <c r="A1519" s="20"/>
      <c r="B1519" s="21"/>
      <c r="C1519" s="21"/>
      <c r="D1519" s="22"/>
      <c r="E1519" s="22"/>
      <c r="F1519" s="23"/>
      <c r="H1519" s="5"/>
      <c r="I1519" s="4"/>
      <c r="J1519" s="4"/>
      <c r="K1519" s="4"/>
      <c r="L1519" s="32"/>
      <c r="M1519" s="85"/>
      <c r="N1519" s="38"/>
      <c r="O1519" s="86"/>
      <c r="P1519" s="86"/>
      <c r="Q1519" s="86"/>
      <c r="R1519" s="87"/>
      <c r="S1519" s="88"/>
      <c r="T1519" s="87"/>
      <c r="U1519" s="89"/>
      <c r="V1519" s="87"/>
    </row>
    <row r="1520" spans="1:22">
      <c r="A1520" s="20"/>
      <c r="B1520" s="21"/>
      <c r="C1520" s="21"/>
      <c r="D1520" s="22"/>
      <c r="E1520" s="22"/>
      <c r="F1520" s="23"/>
      <c r="H1520" s="5"/>
      <c r="I1520" s="4"/>
      <c r="J1520" s="4"/>
      <c r="K1520" s="4"/>
      <c r="L1520" s="32"/>
      <c r="M1520" s="85"/>
      <c r="N1520" s="38"/>
      <c r="O1520" s="86"/>
      <c r="P1520" s="86"/>
      <c r="Q1520" s="86"/>
      <c r="R1520" s="87"/>
      <c r="S1520" s="88"/>
      <c r="T1520" s="87"/>
      <c r="U1520" s="89"/>
      <c r="V1520" s="87"/>
    </row>
    <row r="1521" spans="1:22">
      <c r="A1521" s="20"/>
      <c r="B1521" s="21"/>
      <c r="C1521" s="21"/>
      <c r="D1521" s="22"/>
      <c r="E1521" s="22"/>
      <c r="F1521" s="23"/>
      <c r="H1521" s="5"/>
      <c r="I1521" s="4"/>
      <c r="J1521" s="4"/>
      <c r="K1521" s="4"/>
      <c r="L1521" s="32"/>
      <c r="M1521" s="85"/>
      <c r="N1521" s="38"/>
      <c r="O1521" s="86"/>
      <c r="P1521" s="86"/>
      <c r="Q1521" s="86"/>
      <c r="R1521" s="87"/>
      <c r="S1521" s="88"/>
      <c r="T1521" s="87"/>
      <c r="U1521" s="89"/>
      <c r="V1521" s="87"/>
    </row>
    <row r="1522" spans="1:22">
      <c r="A1522" s="20"/>
      <c r="B1522" s="21"/>
      <c r="C1522" s="21"/>
      <c r="D1522" s="22"/>
      <c r="E1522" s="22"/>
      <c r="F1522" s="23"/>
      <c r="H1522" s="5"/>
      <c r="I1522" s="4"/>
      <c r="J1522" s="4"/>
      <c r="K1522" s="4"/>
      <c r="L1522" s="32"/>
      <c r="M1522" s="85"/>
      <c r="N1522" s="38"/>
      <c r="O1522" s="86"/>
      <c r="P1522" s="86"/>
      <c r="Q1522" s="86"/>
      <c r="R1522" s="87"/>
      <c r="S1522" s="88"/>
      <c r="T1522" s="87"/>
      <c r="U1522" s="89"/>
      <c r="V1522" s="87"/>
    </row>
    <row r="1523" spans="1:22">
      <c r="A1523" s="20"/>
      <c r="B1523" s="21"/>
      <c r="C1523" s="21"/>
      <c r="D1523" s="22"/>
      <c r="E1523" s="22"/>
      <c r="F1523" s="23"/>
      <c r="H1523" s="5"/>
      <c r="I1523" s="4"/>
      <c r="J1523" s="4"/>
      <c r="K1523" s="4"/>
      <c r="L1523" s="32"/>
      <c r="M1523" s="85"/>
      <c r="N1523" s="38"/>
      <c r="O1523" s="86"/>
      <c r="P1523" s="86"/>
      <c r="Q1523" s="86"/>
      <c r="R1523" s="87"/>
      <c r="S1523" s="88"/>
      <c r="T1523" s="87"/>
      <c r="U1523" s="89"/>
      <c r="V1523" s="87"/>
    </row>
    <row r="1524" spans="1:22">
      <c r="A1524" s="20"/>
      <c r="B1524" s="21"/>
      <c r="C1524" s="21"/>
      <c r="D1524" s="22"/>
      <c r="E1524" s="22"/>
      <c r="F1524" s="23"/>
      <c r="H1524" s="5"/>
      <c r="I1524" s="4"/>
      <c r="J1524" s="4"/>
      <c r="K1524" s="4"/>
      <c r="L1524" s="32"/>
      <c r="M1524" s="85"/>
      <c r="N1524" s="38"/>
      <c r="O1524" s="86"/>
      <c r="P1524" s="86"/>
      <c r="Q1524" s="86"/>
      <c r="R1524" s="87"/>
      <c r="S1524" s="88"/>
      <c r="T1524" s="87"/>
      <c r="U1524" s="89"/>
      <c r="V1524" s="87"/>
    </row>
    <row r="1525" spans="1:22">
      <c r="A1525" s="20"/>
      <c r="B1525" s="21"/>
      <c r="C1525" s="21"/>
      <c r="D1525" s="22"/>
      <c r="E1525" s="22"/>
      <c r="F1525" s="23"/>
      <c r="H1525" s="5"/>
      <c r="I1525" s="4"/>
      <c r="J1525" s="4"/>
      <c r="K1525" s="4"/>
      <c r="L1525" s="32"/>
      <c r="M1525" s="85"/>
      <c r="N1525" s="38"/>
      <c r="O1525" s="86"/>
      <c r="P1525" s="86"/>
      <c r="Q1525" s="86"/>
      <c r="R1525" s="87"/>
      <c r="S1525" s="88"/>
      <c r="T1525" s="87"/>
      <c r="U1525" s="89"/>
      <c r="V1525" s="87"/>
    </row>
    <row r="1526" spans="1:22">
      <c r="A1526" s="20"/>
      <c r="B1526" s="21"/>
      <c r="C1526" s="21"/>
      <c r="D1526" s="22"/>
      <c r="E1526" s="22"/>
      <c r="F1526" s="23"/>
      <c r="H1526" s="5"/>
      <c r="I1526" s="4"/>
      <c r="J1526" s="4"/>
      <c r="K1526" s="4"/>
      <c r="L1526" s="32"/>
      <c r="M1526" s="85"/>
      <c r="N1526" s="38"/>
      <c r="O1526" s="86"/>
      <c r="P1526" s="86"/>
      <c r="Q1526" s="86"/>
      <c r="R1526" s="87"/>
      <c r="S1526" s="88"/>
      <c r="T1526" s="87"/>
      <c r="U1526" s="89"/>
      <c r="V1526" s="87"/>
    </row>
    <row r="1527" spans="1:22">
      <c r="A1527" s="20"/>
      <c r="B1527" s="21"/>
      <c r="C1527" s="21"/>
      <c r="D1527" s="22"/>
      <c r="E1527" s="22"/>
      <c r="F1527" s="23"/>
      <c r="H1527" s="5"/>
      <c r="I1527" s="4"/>
      <c r="J1527" s="4"/>
      <c r="K1527" s="4"/>
      <c r="L1527" s="32"/>
      <c r="M1527" s="85"/>
      <c r="N1527" s="38"/>
      <c r="O1527" s="86"/>
      <c r="P1527" s="86"/>
      <c r="Q1527" s="86"/>
      <c r="R1527" s="87"/>
      <c r="S1527" s="88"/>
      <c r="T1527" s="87"/>
      <c r="U1527" s="89"/>
      <c r="V1527" s="87"/>
    </row>
    <row r="1528" spans="1:22">
      <c r="A1528" s="20"/>
      <c r="B1528" s="21"/>
      <c r="C1528" s="21"/>
      <c r="D1528" s="22"/>
      <c r="E1528" s="22"/>
      <c r="F1528" s="23"/>
      <c r="H1528" s="5"/>
      <c r="I1528" s="4"/>
      <c r="J1528" s="4"/>
      <c r="K1528" s="4"/>
      <c r="L1528" s="32"/>
      <c r="M1528" s="85"/>
      <c r="N1528" s="38"/>
      <c r="O1528" s="86"/>
      <c r="P1528" s="86"/>
      <c r="Q1528" s="86"/>
      <c r="R1528" s="87"/>
      <c r="S1528" s="88"/>
      <c r="T1528" s="87"/>
      <c r="U1528" s="89"/>
      <c r="V1528" s="87"/>
    </row>
    <row r="1529" spans="1:22">
      <c r="A1529" s="20"/>
      <c r="B1529" s="21"/>
      <c r="C1529" s="21"/>
      <c r="D1529" s="22"/>
      <c r="E1529" s="22"/>
      <c r="F1529" s="23"/>
      <c r="H1529" s="5"/>
      <c r="I1529" s="4"/>
      <c r="J1529" s="4"/>
      <c r="K1529" s="4"/>
      <c r="L1529" s="32"/>
      <c r="M1529" s="85"/>
      <c r="N1529" s="38"/>
      <c r="O1529" s="86"/>
      <c r="P1529" s="86"/>
      <c r="Q1529" s="86"/>
      <c r="R1529" s="87"/>
      <c r="S1529" s="88"/>
      <c r="T1529" s="87"/>
      <c r="U1529" s="89"/>
      <c r="V1529" s="87"/>
    </row>
    <row r="1530" spans="1:22">
      <c r="A1530" s="15"/>
      <c r="B1530" s="16"/>
      <c r="C1530" s="15"/>
      <c r="D1530" s="18"/>
      <c r="E1530" s="18"/>
      <c r="F1530" s="19"/>
      <c r="H1530" s="5"/>
      <c r="I1530" s="4"/>
      <c r="J1530" s="4"/>
      <c r="K1530" s="4"/>
      <c r="L1530" s="32"/>
      <c r="M1530" s="85"/>
      <c r="N1530" s="38"/>
      <c r="O1530" s="86"/>
      <c r="P1530" s="86"/>
      <c r="Q1530" s="86"/>
      <c r="R1530" s="87"/>
      <c r="S1530" s="88"/>
      <c r="T1530" s="87"/>
      <c r="U1530" s="89"/>
      <c r="V1530" s="87"/>
    </row>
    <row r="1531" spans="1:22">
      <c r="A1531" s="24"/>
      <c r="B1531" s="25"/>
      <c r="C1531" s="24"/>
      <c r="D1531" s="26"/>
      <c r="E1531" s="26"/>
      <c r="F1531" s="27"/>
      <c r="H1531" s="5"/>
      <c r="I1531" s="4"/>
      <c r="J1531" s="4"/>
      <c r="K1531" s="4"/>
      <c r="L1531" s="32"/>
      <c r="M1531" s="85"/>
      <c r="N1531" s="38"/>
      <c r="O1531" s="86"/>
      <c r="P1531" s="86"/>
      <c r="Q1531" s="86"/>
      <c r="R1531" s="87"/>
      <c r="S1531" s="88"/>
      <c r="T1531" s="87"/>
      <c r="U1531" s="89"/>
      <c r="V1531" s="87"/>
    </row>
  </sheetData>
  <mergeCells count="2">
    <mergeCell ref="M2:V2"/>
    <mergeCell ref="W4:X4"/>
  </mergeCells>
  <phoneticPr fontId="2" type="noConversion"/>
  <pageMargins left="0.75" right="0.75" top="1" bottom="1" header="0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082"/>
  <sheetViews>
    <sheetView topLeftCell="A5414" zoomScale="95" zoomScaleNormal="95" workbookViewId="0">
      <selection activeCell="A5414" sqref="A1:XFD1048576"/>
    </sheetView>
  </sheetViews>
  <sheetFormatPr baseColWidth="10" defaultColWidth="11.44140625" defaultRowHeight="13.2"/>
  <cols>
    <col min="1" max="1" width="35.44140625" style="43" bestFit="1" customWidth="1"/>
    <col min="2" max="2" width="36.6640625" style="42" customWidth="1"/>
    <col min="3" max="3" width="12.109375" style="42" bestFit="1" customWidth="1"/>
    <col min="4" max="4" width="43.5546875" style="43" customWidth="1"/>
    <col min="5" max="16384" width="11.44140625" style="42"/>
  </cols>
  <sheetData>
    <row r="1" s="43" customFormat="1"/>
    <row r="2755" spans="1:3">
      <c r="A2755" s="56"/>
      <c r="B2755" s="55"/>
      <c r="C2755" s="55"/>
    </row>
    <row r="2756" spans="1:3">
      <c r="A2756" s="56"/>
      <c r="B2756" s="55"/>
      <c r="C2756" s="55"/>
    </row>
    <row r="2757" spans="1:3">
      <c r="A2757" s="56"/>
      <c r="B2757" s="55"/>
      <c r="C2757" s="55"/>
    </row>
    <row r="2758" spans="1:3">
      <c r="A2758" s="56"/>
      <c r="B2758" s="55"/>
      <c r="C2758" s="55"/>
    </row>
    <row r="2759" spans="1:3">
      <c r="A2759" s="56"/>
      <c r="B2759" s="55"/>
      <c r="C2759" s="55"/>
    </row>
    <row r="2760" spans="1:3">
      <c r="A2760" s="56"/>
      <c r="B2760" s="55"/>
      <c r="C2760" s="55"/>
    </row>
    <row r="2761" spans="1:3">
      <c r="A2761" s="56"/>
      <c r="B2761" s="55"/>
      <c r="C2761" s="55"/>
    </row>
    <row r="2762" spans="1:3">
      <c r="A2762" s="56"/>
      <c r="B2762" s="55"/>
      <c r="C2762" s="55"/>
    </row>
    <row r="2763" spans="1:3">
      <c r="A2763" s="56"/>
      <c r="B2763" s="55"/>
      <c r="C2763" s="55"/>
    </row>
    <row r="2764" spans="1:3">
      <c r="A2764" s="56"/>
      <c r="B2764" s="55"/>
      <c r="C2764" s="55"/>
    </row>
    <row r="2765" spans="1:3">
      <c r="A2765" s="56"/>
      <c r="B2765" s="55"/>
      <c r="C2765" s="55"/>
    </row>
    <row r="2766" spans="1:3">
      <c r="A2766" s="56"/>
      <c r="B2766" s="55"/>
      <c r="C2766" s="55"/>
    </row>
    <row r="2767" spans="1:3">
      <c r="A2767" s="56"/>
      <c r="B2767" s="55"/>
      <c r="C2767" s="55"/>
    </row>
    <row r="2768" spans="1:3">
      <c r="A2768" s="56"/>
      <c r="B2768" s="55"/>
      <c r="C2768" s="55"/>
    </row>
    <row r="2769" spans="1:3">
      <c r="A2769" s="56"/>
      <c r="B2769" s="55"/>
      <c r="C2769" s="55"/>
    </row>
    <row r="2770" spans="1:3">
      <c r="A2770" s="56"/>
      <c r="B2770" s="55"/>
      <c r="C2770" s="55"/>
    </row>
    <row r="2771" spans="1:3">
      <c r="A2771" s="56"/>
      <c r="B2771" s="55"/>
      <c r="C2771" s="55"/>
    </row>
    <row r="2772" spans="1:3">
      <c r="A2772" s="56"/>
      <c r="B2772" s="55"/>
      <c r="C2772" s="55"/>
    </row>
    <row r="2773" spans="1:3">
      <c r="A2773" s="56"/>
      <c r="B2773" s="55"/>
      <c r="C2773" s="55"/>
    </row>
    <row r="2774" spans="1:3">
      <c r="A2774" s="56"/>
      <c r="B2774" s="55"/>
      <c r="C2774" s="55"/>
    </row>
    <row r="2775" spans="1:3">
      <c r="A2775" s="56"/>
      <c r="B2775" s="55"/>
      <c r="C2775" s="55"/>
    </row>
    <row r="2776" spans="1:3">
      <c r="A2776" s="56"/>
      <c r="B2776" s="55"/>
      <c r="C2776" s="55"/>
    </row>
    <row r="2777" spans="1:3">
      <c r="A2777" s="56"/>
      <c r="B2777" s="55"/>
      <c r="C2777" s="55"/>
    </row>
    <row r="2778" spans="1:3">
      <c r="A2778" s="56"/>
      <c r="B2778" s="55"/>
      <c r="C2778" s="55"/>
    </row>
    <row r="2779" spans="1:3">
      <c r="A2779" s="56"/>
      <c r="B2779" s="55"/>
      <c r="C2779" s="55"/>
    </row>
    <row r="2780" spans="1:3">
      <c r="A2780" s="56"/>
      <c r="B2780" s="55"/>
      <c r="C2780" s="55"/>
    </row>
    <row r="2781" spans="1:3">
      <c r="A2781" s="56"/>
      <c r="B2781" s="55"/>
      <c r="C2781" s="55"/>
    </row>
    <row r="2782" spans="1:3">
      <c r="A2782" s="56"/>
      <c r="B2782" s="55"/>
      <c r="C2782" s="55"/>
    </row>
    <row r="2783" spans="1:3">
      <c r="A2783" s="56"/>
      <c r="B2783" s="55"/>
      <c r="C2783" s="55"/>
    </row>
    <row r="2784" spans="1:3">
      <c r="A2784" s="56"/>
      <c r="B2784" s="55"/>
      <c r="C2784" s="55"/>
    </row>
    <row r="2785" spans="1:3">
      <c r="A2785" s="56"/>
      <c r="B2785" s="55"/>
      <c r="C2785" s="55"/>
    </row>
    <row r="2786" spans="1:3">
      <c r="A2786" s="56"/>
      <c r="B2786" s="55"/>
      <c r="C2786" s="55"/>
    </row>
    <row r="2787" spans="1:3">
      <c r="A2787" s="56"/>
      <c r="B2787" s="55"/>
      <c r="C2787" s="55"/>
    </row>
    <row r="2788" spans="1:3">
      <c r="A2788" s="56"/>
      <c r="B2788" s="55"/>
      <c r="C2788" s="55"/>
    </row>
    <row r="2789" spans="1:3">
      <c r="A2789" s="56"/>
      <c r="B2789" s="55"/>
      <c r="C2789" s="55"/>
    </row>
    <row r="2790" spans="1:3">
      <c r="A2790" s="56"/>
      <c r="B2790" s="55"/>
      <c r="C2790" s="55"/>
    </row>
    <row r="2791" spans="1:3">
      <c r="A2791" s="56"/>
      <c r="B2791" s="55"/>
      <c r="C2791" s="55"/>
    </row>
    <row r="2792" spans="1:3">
      <c r="A2792" s="56"/>
      <c r="B2792" s="55"/>
      <c r="C2792" s="55"/>
    </row>
    <row r="2793" spans="1:3">
      <c r="A2793" s="56"/>
      <c r="B2793" s="55"/>
      <c r="C2793" s="55"/>
    </row>
    <row r="2794" spans="1:3">
      <c r="A2794" s="56"/>
      <c r="B2794" s="55"/>
      <c r="C2794" s="55"/>
    </row>
    <row r="2795" spans="1:3">
      <c r="A2795" s="56"/>
      <c r="B2795" s="55"/>
      <c r="C2795" s="55"/>
    </row>
    <row r="2796" spans="1:3">
      <c r="A2796" s="56"/>
      <c r="B2796" s="55"/>
      <c r="C2796" s="55"/>
    </row>
    <row r="2797" spans="1:3">
      <c r="A2797" s="56"/>
      <c r="B2797" s="55"/>
      <c r="C2797" s="55"/>
    </row>
    <row r="2798" spans="1:3">
      <c r="A2798" s="56"/>
      <c r="B2798" s="55"/>
      <c r="C2798" s="55"/>
    </row>
    <row r="2799" spans="1:3">
      <c r="A2799" s="56"/>
      <c r="B2799" s="55"/>
      <c r="C2799" s="55"/>
    </row>
    <row r="2800" spans="1:3">
      <c r="A2800" s="56"/>
      <c r="B2800" s="55"/>
      <c r="C2800" s="55"/>
    </row>
    <row r="2801" spans="1:3">
      <c r="A2801" s="56"/>
      <c r="B2801" s="55"/>
      <c r="C2801" s="55"/>
    </row>
    <row r="2802" spans="1:3">
      <c r="A2802" s="56"/>
      <c r="B2802" s="55"/>
      <c r="C2802" s="55"/>
    </row>
    <row r="2803" spans="1:3">
      <c r="A2803" s="56"/>
      <c r="B2803" s="55"/>
      <c r="C2803" s="55"/>
    </row>
    <row r="2804" spans="1:3">
      <c r="A2804" s="56"/>
      <c r="B2804" s="55"/>
      <c r="C2804" s="55"/>
    </row>
    <row r="2805" spans="1:3">
      <c r="A2805" s="56"/>
      <c r="B2805" s="55"/>
      <c r="C2805" s="55"/>
    </row>
    <row r="2806" spans="1:3">
      <c r="A2806" s="56"/>
      <c r="B2806" s="55"/>
      <c r="C2806" s="55"/>
    </row>
    <row r="2807" spans="1:3">
      <c r="A2807" s="56"/>
      <c r="B2807" s="55"/>
      <c r="C2807" s="55"/>
    </row>
    <row r="2808" spans="1:3">
      <c r="A2808" s="56"/>
      <c r="B2808" s="55"/>
      <c r="C2808" s="55"/>
    </row>
    <row r="2809" spans="1:3">
      <c r="A2809" s="56"/>
      <c r="B2809" s="55"/>
      <c r="C2809" s="55"/>
    </row>
    <row r="2810" spans="1:3">
      <c r="A2810" s="56"/>
      <c r="B2810" s="55"/>
      <c r="C2810" s="55"/>
    </row>
    <row r="2811" spans="1:3">
      <c r="A2811" s="56"/>
      <c r="B2811" s="55"/>
      <c r="C2811" s="55"/>
    </row>
    <row r="2812" spans="1:3">
      <c r="A2812" s="56"/>
      <c r="B2812" s="55"/>
      <c r="C2812" s="55"/>
    </row>
    <row r="2813" spans="1:3">
      <c r="A2813" s="56"/>
      <c r="B2813" s="55"/>
      <c r="C2813" s="55"/>
    </row>
    <row r="2814" spans="1:3">
      <c r="A2814" s="56"/>
      <c r="B2814" s="55"/>
      <c r="C2814" s="55"/>
    </row>
    <row r="2815" spans="1:3">
      <c r="A2815" s="56"/>
      <c r="B2815" s="55"/>
      <c r="C2815" s="55"/>
    </row>
    <row r="2816" spans="1:3">
      <c r="A2816" s="56"/>
      <c r="B2816" s="55"/>
      <c r="C2816" s="55"/>
    </row>
    <row r="2817" spans="1:3">
      <c r="A2817" s="56"/>
      <c r="B2817" s="55"/>
      <c r="C2817" s="55"/>
    </row>
    <row r="2818" spans="1:3">
      <c r="A2818" s="56"/>
      <c r="B2818" s="55"/>
      <c r="C2818" s="55"/>
    </row>
    <row r="2819" spans="1:3">
      <c r="A2819" s="56"/>
      <c r="B2819" s="55"/>
      <c r="C2819" s="55"/>
    </row>
    <row r="2820" spans="1:3">
      <c r="A2820" s="56"/>
      <c r="B2820" s="55"/>
      <c r="C2820" s="55"/>
    </row>
    <row r="2821" spans="1:3">
      <c r="A2821" s="56"/>
      <c r="B2821" s="55"/>
      <c r="C2821" s="55"/>
    </row>
    <row r="2822" spans="1:3">
      <c r="A2822" s="56"/>
      <c r="B2822" s="55"/>
      <c r="C2822" s="55"/>
    </row>
    <row r="2823" spans="1:3">
      <c r="A2823" s="56"/>
      <c r="B2823" s="55"/>
      <c r="C2823" s="55"/>
    </row>
    <row r="2824" spans="1:3">
      <c r="A2824" s="56"/>
      <c r="B2824" s="55"/>
      <c r="C2824" s="55"/>
    </row>
    <row r="2825" spans="1:3">
      <c r="A2825" s="56"/>
      <c r="B2825" s="55"/>
      <c r="C2825" s="55"/>
    </row>
    <row r="2826" spans="1:3">
      <c r="A2826" s="56"/>
      <c r="B2826" s="55"/>
      <c r="C2826" s="55"/>
    </row>
    <row r="2827" spans="1:3">
      <c r="A2827" s="56"/>
      <c r="B2827" s="55"/>
      <c r="C2827" s="55"/>
    </row>
    <row r="2828" spans="1:3">
      <c r="A2828" s="56"/>
      <c r="B2828" s="55"/>
      <c r="C2828" s="55"/>
    </row>
    <row r="2829" spans="1:3">
      <c r="A2829" s="56"/>
      <c r="B2829" s="55"/>
      <c r="C2829" s="55"/>
    </row>
    <row r="2830" spans="1:3">
      <c r="A2830" s="56"/>
      <c r="B2830" s="55"/>
      <c r="C2830" s="55"/>
    </row>
    <row r="2831" spans="1:3">
      <c r="A2831" s="56"/>
      <c r="B2831" s="55"/>
      <c r="C2831" s="55"/>
    </row>
    <row r="2832" spans="1:3">
      <c r="A2832" s="56"/>
      <c r="B2832" s="55"/>
      <c r="C2832" s="55"/>
    </row>
    <row r="2833" spans="1:3">
      <c r="A2833" s="56"/>
      <c r="B2833" s="55"/>
      <c r="C2833" s="55"/>
    </row>
    <row r="2834" spans="1:3">
      <c r="A2834" s="56"/>
      <c r="B2834" s="55"/>
      <c r="C2834" s="55"/>
    </row>
    <row r="2835" spans="1:3">
      <c r="A2835" s="56"/>
      <c r="B2835" s="55"/>
      <c r="C2835" s="55"/>
    </row>
    <row r="2836" spans="1:3">
      <c r="A2836" s="56"/>
      <c r="B2836" s="55"/>
      <c r="C2836" s="55"/>
    </row>
    <row r="2837" spans="1:3">
      <c r="A2837" s="56"/>
      <c r="B2837" s="55"/>
      <c r="C2837" s="55"/>
    </row>
    <row r="2838" spans="1:3">
      <c r="A2838" s="56"/>
      <c r="B2838" s="55"/>
      <c r="C2838" s="55"/>
    </row>
    <row r="2839" spans="1:3">
      <c r="A2839" s="56"/>
      <c r="B2839" s="55"/>
      <c r="C2839" s="55"/>
    </row>
    <row r="2840" spans="1:3">
      <c r="A2840" s="56"/>
      <c r="B2840" s="55"/>
      <c r="C2840" s="55"/>
    </row>
    <row r="2841" spans="1:3">
      <c r="A2841" s="56"/>
      <c r="B2841" s="55"/>
      <c r="C2841" s="55"/>
    </row>
    <row r="2842" spans="1:3">
      <c r="A2842" s="56"/>
      <c r="B2842" s="55"/>
      <c r="C2842" s="55"/>
    </row>
    <row r="2843" spans="1:3">
      <c r="A2843" s="56"/>
      <c r="B2843" s="55"/>
      <c r="C2843" s="55"/>
    </row>
    <row r="2844" spans="1:3">
      <c r="A2844" s="56"/>
      <c r="B2844" s="55"/>
      <c r="C2844" s="55"/>
    </row>
    <row r="2845" spans="1:3">
      <c r="A2845" s="56"/>
      <c r="B2845" s="55"/>
      <c r="C2845" s="55"/>
    </row>
    <row r="2846" spans="1:3">
      <c r="A2846" s="56"/>
      <c r="B2846" s="55"/>
      <c r="C2846" s="55"/>
    </row>
    <row r="2847" spans="1:3">
      <c r="A2847" s="56"/>
      <c r="B2847" s="55"/>
      <c r="C2847" s="55"/>
    </row>
    <row r="2848" spans="1:3">
      <c r="A2848" s="56"/>
      <c r="B2848" s="55"/>
      <c r="C2848" s="55"/>
    </row>
    <row r="2849" spans="1:3">
      <c r="A2849" s="56"/>
      <c r="B2849" s="55"/>
      <c r="C2849" s="55"/>
    </row>
    <row r="2850" spans="1:3">
      <c r="A2850" s="56"/>
      <c r="B2850" s="55"/>
      <c r="C2850" s="55"/>
    </row>
    <row r="2851" spans="1:3">
      <c r="A2851" s="56"/>
      <c r="B2851" s="55"/>
      <c r="C2851" s="55"/>
    </row>
    <row r="2852" spans="1:3">
      <c r="A2852" s="56"/>
      <c r="B2852" s="55"/>
      <c r="C2852" s="55"/>
    </row>
    <row r="2853" spans="1:3">
      <c r="A2853" s="56"/>
      <c r="B2853" s="55"/>
      <c r="C2853" s="55"/>
    </row>
    <row r="2854" spans="1:3">
      <c r="A2854" s="56"/>
      <c r="B2854" s="55"/>
      <c r="C2854" s="55"/>
    </row>
    <row r="2855" spans="1:3">
      <c r="A2855" s="56"/>
      <c r="B2855" s="55"/>
      <c r="C2855" s="55"/>
    </row>
    <row r="2856" spans="1:3">
      <c r="A2856" s="56"/>
      <c r="B2856" s="55"/>
      <c r="C2856" s="55"/>
    </row>
    <row r="2857" spans="1:3">
      <c r="A2857" s="56"/>
      <c r="B2857" s="55"/>
      <c r="C2857" s="55"/>
    </row>
    <row r="2858" spans="1:3">
      <c r="A2858" s="56"/>
      <c r="B2858" s="55"/>
      <c r="C2858" s="55"/>
    </row>
    <row r="2859" spans="1:3">
      <c r="A2859" s="56"/>
      <c r="B2859" s="55"/>
      <c r="C2859" s="55"/>
    </row>
    <row r="2860" spans="1:3">
      <c r="A2860" s="56"/>
      <c r="B2860" s="55"/>
      <c r="C2860" s="55"/>
    </row>
    <row r="2861" spans="1:3">
      <c r="A2861" s="56"/>
      <c r="B2861" s="55"/>
      <c r="C2861" s="55"/>
    </row>
    <row r="2862" spans="1:3">
      <c r="A2862" s="56"/>
      <c r="B2862" s="55"/>
      <c r="C2862" s="55"/>
    </row>
    <row r="2863" spans="1:3">
      <c r="A2863" s="56"/>
      <c r="B2863" s="55"/>
      <c r="C2863" s="55"/>
    </row>
    <row r="2864" spans="1:3">
      <c r="A2864" s="56"/>
      <c r="B2864" s="55"/>
      <c r="C2864" s="55"/>
    </row>
    <row r="2865" spans="1:3">
      <c r="A2865" s="56"/>
      <c r="B2865" s="55"/>
      <c r="C2865" s="55"/>
    </row>
    <row r="2866" spans="1:3">
      <c r="A2866" s="56"/>
      <c r="B2866" s="55"/>
      <c r="C2866" s="55"/>
    </row>
    <row r="2867" spans="1:3">
      <c r="A2867" s="56"/>
      <c r="B2867" s="55"/>
      <c r="C2867" s="55"/>
    </row>
    <row r="2868" spans="1:3">
      <c r="A2868" s="56"/>
      <c r="B2868" s="55"/>
      <c r="C2868" s="55"/>
    </row>
    <row r="2869" spans="1:3">
      <c r="A2869" s="56"/>
      <c r="B2869" s="55"/>
      <c r="C2869" s="55"/>
    </row>
    <row r="2870" spans="1:3">
      <c r="A2870" s="56"/>
      <c r="B2870" s="55"/>
      <c r="C2870" s="55"/>
    </row>
    <row r="2871" spans="1:3">
      <c r="A2871" s="56"/>
      <c r="B2871" s="55"/>
      <c r="C2871" s="55"/>
    </row>
    <row r="2872" spans="1:3">
      <c r="A2872" s="56"/>
      <c r="B2872" s="55"/>
      <c r="C2872" s="55"/>
    </row>
    <row r="2873" spans="1:3">
      <c r="A2873" s="56"/>
      <c r="B2873" s="55"/>
      <c r="C2873" s="55"/>
    </row>
    <row r="2874" spans="1:3">
      <c r="A2874" s="56"/>
      <c r="B2874" s="55"/>
      <c r="C2874" s="55"/>
    </row>
    <row r="2875" spans="1:3">
      <c r="A2875" s="56"/>
      <c r="B2875" s="55"/>
      <c r="C2875" s="55"/>
    </row>
    <row r="2876" spans="1:3">
      <c r="A2876" s="56"/>
      <c r="B2876" s="55"/>
      <c r="C2876" s="55"/>
    </row>
    <row r="2877" spans="1:3">
      <c r="A2877" s="56"/>
      <c r="B2877" s="55"/>
      <c r="C2877" s="55"/>
    </row>
    <row r="2878" spans="1:3">
      <c r="A2878" s="56"/>
      <c r="B2878" s="55"/>
      <c r="C2878" s="55"/>
    </row>
    <row r="2879" spans="1:3">
      <c r="A2879" s="56"/>
      <c r="B2879" s="55"/>
      <c r="C2879" s="55"/>
    </row>
    <row r="2880" spans="1:3">
      <c r="A2880" s="56"/>
      <c r="B2880" s="55"/>
      <c r="C2880" s="55"/>
    </row>
    <row r="2881" spans="1:3">
      <c r="A2881" s="56"/>
      <c r="B2881" s="55"/>
      <c r="C2881" s="55"/>
    </row>
    <row r="2882" spans="1:3">
      <c r="A2882" s="56"/>
      <c r="B2882" s="55"/>
      <c r="C2882" s="55"/>
    </row>
    <row r="2883" spans="1:3">
      <c r="A2883" s="56"/>
      <c r="B2883" s="55"/>
      <c r="C2883" s="55"/>
    </row>
    <row r="2884" spans="1:3">
      <c r="A2884" s="56"/>
      <c r="B2884" s="55"/>
      <c r="C2884" s="55"/>
    </row>
    <row r="2885" spans="1:3">
      <c r="A2885" s="56"/>
      <c r="B2885" s="55"/>
      <c r="C2885" s="55"/>
    </row>
    <row r="2886" spans="1:3">
      <c r="A2886" s="56"/>
      <c r="B2886" s="55"/>
      <c r="C2886" s="55"/>
    </row>
    <row r="2887" spans="1:3">
      <c r="A2887" s="56"/>
      <c r="B2887" s="55"/>
      <c r="C2887" s="55"/>
    </row>
    <row r="2888" spans="1:3">
      <c r="A2888" s="56"/>
      <c r="B2888" s="55"/>
      <c r="C2888" s="55"/>
    </row>
    <row r="2889" spans="1:3">
      <c r="A2889" s="56"/>
      <c r="B2889" s="55"/>
      <c r="C2889" s="55"/>
    </row>
    <row r="2890" spans="1:3">
      <c r="A2890" s="56"/>
      <c r="B2890" s="55"/>
      <c r="C2890" s="55"/>
    </row>
    <row r="2891" spans="1:3">
      <c r="A2891" s="56"/>
      <c r="B2891" s="55"/>
      <c r="C2891" s="55"/>
    </row>
    <row r="2892" spans="1:3">
      <c r="A2892" s="56"/>
      <c r="B2892" s="55"/>
      <c r="C2892" s="55"/>
    </row>
    <row r="2893" spans="1:3">
      <c r="A2893" s="56"/>
      <c r="B2893" s="55"/>
      <c r="C2893" s="55"/>
    </row>
    <row r="2894" spans="1:3">
      <c r="A2894" s="56"/>
      <c r="B2894" s="55"/>
      <c r="C2894" s="55"/>
    </row>
    <row r="2895" spans="1:3">
      <c r="A2895" s="56"/>
      <c r="B2895" s="55"/>
      <c r="C2895" s="55"/>
    </row>
    <row r="2896" spans="1:3">
      <c r="A2896" s="56"/>
      <c r="B2896" s="55"/>
      <c r="C2896" s="55"/>
    </row>
    <row r="2897" spans="1:3">
      <c r="A2897" s="56"/>
      <c r="B2897" s="55"/>
      <c r="C2897" s="55"/>
    </row>
    <row r="2898" spans="1:3">
      <c r="A2898" s="56"/>
      <c r="B2898" s="55"/>
      <c r="C2898" s="55"/>
    </row>
    <row r="2899" spans="1:3">
      <c r="A2899" s="56"/>
      <c r="B2899" s="55"/>
      <c r="C2899" s="55"/>
    </row>
    <row r="2900" spans="1:3">
      <c r="A2900" s="56"/>
      <c r="B2900" s="55"/>
      <c r="C2900" s="55"/>
    </row>
    <row r="2901" spans="1:3">
      <c r="A2901" s="56"/>
      <c r="B2901" s="55"/>
      <c r="C2901" s="55"/>
    </row>
    <row r="2902" spans="1:3">
      <c r="A2902" s="56"/>
      <c r="B2902" s="55"/>
      <c r="C2902" s="55"/>
    </row>
    <row r="2903" spans="1:3">
      <c r="A2903" s="56"/>
      <c r="B2903" s="55"/>
      <c r="C2903" s="55"/>
    </row>
    <row r="2904" spans="1:3">
      <c r="A2904" s="56"/>
      <c r="B2904" s="55"/>
      <c r="C2904" s="55"/>
    </row>
    <row r="2905" spans="1:3">
      <c r="A2905" s="56"/>
      <c r="B2905" s="55"/>
      <c r="C2905" s="55"/>
    </row>
    <row r="2906" spans="1:3">
      <c r="A2906" s="56"/>
      <c r="B2906" s="55"/>
      <c r="C2906" s="55"/>
    </row>
    <row r="2907" spans="1:3">
      <c r="A2907" s="56"/>
      <c r="B2907" s="55"/>
      <c r="C2907" s="55"/>
    </row>
    <row r="2908" spans="1:3">
      <c r="A2908" s="56"/>
      <c r="B2908" s="55"/>
      <c r="C2908" s="55"/>
    </row>
    <row r="2909" spans="1:3">
      <c r="A2909" s="56"/>
      <c r="B2909" s="55"/>
      <c r="C2909" s="55"/>
    </row>
    <row r="2910" spans="1:3">
      <c r="A2910" s="56"/>
      <c r="B2910" s="55"/>
      <c r="C2910" s="55"/>
    </row>
    <row r="2911" spans="1:3">
      <c r="A2911" s="56"/>
      <c r="B2911" s="55"/>
      <c r="C2911" s="55"/>
    </row>
    <row r="2912" spans="1:3">
      <c r="A2912" s="56"/>
      <c r="B2912" s="55"/>
      <c r="C2912" s="55"/>
    </row>
    <row r="2913" spans="1:3">
      <c r="A2913" s="56"/>
      <c r="B2913" s="55"/>
      <c r="C2913" s="55"/>
    </row>
    <row r="2914" spans="1:3">
      <c r="A2914" s="56"/>
      <c r="B2914" s="55"/>
      <c r="C2914" s="55"/>
    </row>
    <row r="2915" spans="1:3">
      <c r="A2915" s="56"/>
      <c r="B2915" s="55"/>
      <c r="C2915" s="55"/>
    </row>
    <row r="2916" spans="1:3">
      <c r="A2916" s="56"/>
      <c r="B2916" s="55"/>
      <c r="C2916" s="55"/>
    </row>
    <row r="2917" spans="1:3">
      <c r="A2917" s="56"/>
      <c r="B2917" s="55"/>
      <c r="C2917" s="55"/>
    </row>
    <row r="2918" spans="1:3">
      <c r="A2918" s="56"/>
      <c r="B2918" s="55"/>
      <c r="C2918" s="55"/>
    </row>
    <row r="2919" spans="1:3">
      <c r="A2919" s="56"/>
      <c r="B2919" s="55"/>
      <c r="C2919" s="55"/>
    </row>
    <row r="2920" spans="1:3">
      <c r="A2920" s="56"/>
      <c r="B2920" s="55"/>
      <c r="C2920" s="55"/>
    </row>
    <row r="2921" spans="1:3">
      <c r="A2921" s="56"/>
      <c r="B2921" s="55"/>
      <c r="C2921" s="55"/>
    </row>
    <row r="2922" spans="1:3">
      <c r="A2922" s="56"/>
      <c r="B2922" s="55"/>
      <c r="C2922" s="55"/>
    </row>
    <row r="2923" spans="1:3">
      <c r="A2923" s="56"/>
      <c r="B2923" s="55"/>
      <c r="C2923" s="55"/>
    </row>
    <row r="2924" spans="1:3">
      <c r="A2924" s="56"/>
      <c r="B2924" s="55"/>
      <c r="C2924" s="55"/>
    </row>
    <row r="2925" spans="1:3">
      <c r="A2925" s="56"/>
      <c r="B2925" s="55"/>
      <c r="C2925" s="55"/>
    </row>
    <row r="2926" spans="1:3">
      <c r="A2926" s="56"/>
      <c r="B2926" s="55"/>
      <c r="C2926" s="55"/>
    </row>
    <row r="2927" spans="1:3">
      <c r="A2927" s="56"/>
      <c r="B2927" s="55"/>
      <c r="C2927" s="55"/>
    </row>
    <row r="2928" spans="1:3">
      <c r="A2928" s="56"/>
      <c r="B2928" s="55"/>
      <c r="C2928" s="55"/>
    </row>
    <row r="2929" spans="1:3">
      <c r="A2929" s="56"/>
      <c r="B2929" s="55"/>
      <c r="C2929" s="55"/>
    </row>
    <row r="2930" spans="1:3">
      <c r="A2930" s="56"/>
      <c r="B2930" s="55"/>
      <c r="C2930" s="55"/>
    </row>
    <row r="2931" spans="1:3">
      <c r="A2931" s="56"/>
      <c r="B2931" s="55"/>
      <c r="C2931" s="55"/>
    </row>
    <row r="2932" spans="1:3">
      <c r="A2932" s="56"/>
      <c r="B2932" s="55"/>
      <c r="C2932" s="55"/>
    </row>
    <row r="2933" spans="1:3">
      <c r="A2933" s="56"/>
      <c r="B2933" s="55"/>
      <c r="C2933" s="55"/>
    </row>
    <row r="2934" spans="1:3">
      <c r="A2934" s="56"/>
      <c r="B2934" s="55"/>
      <c r="C2934" s="55"/>
    </row>
    <row r="2935" spans="1:3">
      <c r="A2935" s="56"/>
      <c r="B2935" s="55"/>
      <c r="C2935" s="55"/>
    </row>
    <row r="2936" spans="1:3">
      <c r="A2936" s="56"/>
      <c r="B2936" s="55"/>
      <c r="C2936" s="55"/>
    </row>
    <row r="2937" spans="1:3">
      <c r="A2937" s="56"/>
      <c r="B2937" s="55"/>
      <c r="C2937" s="55"/>
    </row>
    <row r="2938" spans="1:3">
      <c r="A2938" s="56"/>
      <c r="B2938" s="55"/>
      <c r="C2938" s="55"/>
    </row>
    <row r="2939" spans="1:3">
      <c r="A2939" s="56"/>
      <c r="B2939" s="55"/>
      <c r="C2939" s="55"/>
    </row>
    <row r="2940" spans="1:3">
      <c r="A2940" s="56"/>
      <c r="B2940" s="55"/>
      <c r="C2940" s="55"/>
    </row>
    <row r="2941" spans="1:3">
      <c r="A2941" s="56"/>
      <c r="B2941" s="55"/>
      <c r="C2941" s="55"/>
    </row>
    <row r="2942" spans="1:3">
      <c r="A2942" s="56"/>
      <c r="B2942" s="55"/>
      <c r="C2942" s="55"/>
    </row>
    <row r="2943" spans="1:3">
      <c r="A2943" s="56"/>
      <c r="B2943" s="55"/>
      <c r="C2943" s="55"/>
    </row>
    <row r="2944" spans="1:3">
      <c r="A2944" s="56"/>
      <c r="B2944" s="55"/>
      <c r="C2944" s="55"/>
    </row>
    <row r="2945" spans="1:3">
      <c r="A2945" s="56"/>
      <c r="B2945" s="55"/>
      <c r="C2945" s="55"/>
    </row>
    <row r="2946" spans="1:3">
      <c r="A2946" s="56"/>
      <c r="B2946" s="55"/>
      <c r="C2946" s="55"/>
    </row>
    <row r="2947" spans="1:3">
      <c r="A2947" s="56"/>
      <c r="B2947" s="55"/>
      <c r="C2947" s="55"/>
    </row>
    <row r="2948" spans="1:3">
      <c r="A2948" s="56"/>
      <c r="B2948" s="55"/>
      <c r="C2948" s="55"/>
    </row>
    <row r="2949" spans="1:3">
      <c r="A2949" s="56"/>
      <c r="B2949" s="55"/>
      <c r="C2949" s="55"/>
    </row>
    <row r="2950" spans="1:3">
      <c r="A2950" s="56"/>
      <c r="B2950" s="55"/>
      <c r="C2950" s="55"/>
    </row>
    <row r="2951" spans="1:3">
      <c r="A2951" s="56"/>
      <c r="B2951" s="55"/>
      <c r="C2951" s="55"/>
    </row>
    <row r="2952" spans="1:3">
      <c r="A2952" s="56"/>
      <c r="B2952" s="55"/>
      <c r="C2952" s="55"/>
    </row>
    <row r="2953" spans="1:3">
      <c r="A2953" s="56"/>
      <c r="B2953" s="55"/>
      <c r="C2953" s="55"/>
    </row>
    <row r="2954" spans="1:3">
      <c r="A2954" s="56"/>
      <c r="B2954" s="55"/>
      <c r="C2954" s="55"/>
    </row>
    <row r="2955" spans="1:3">
      <c r="A2955" s="56"/>
      <c r="B2955" s="55"/>
      <c r="C2955" s="55"/>
    </row>
    <row r="2956" spans="1:3">
      <c r="A2956" s="56"/>
      <c r="B2956" s="55"/>
      <c r="C2956" s="55"/>
    </row>
    <row r="2957" spans="1:3">
      <c r="A2957" s="56"/>
      <c r="B2957" s="55"/>
      <c r="C2957" s="55"/>
    </row>
    <row r="2958" spans="1:3">
      <c r="A2958" s="56"/>
      <c r="B2958" s="55"/>
      <c r="C2958" s="55"/>
    </row>
    <row r="2959" spans="1:3">
      <c r="A2959" s="56"/>
      <c r="B2959" s="55"/>
      <c r="C2959" s="55"/>
    </row>
    <row r="2960" spans="1:3">
      <c r="A2960" s="56"/>
      <c r="B2960" s="55"/>
      <c r="C2960" s="55"/>
    </row>
    <row r="2961" spans="1:3">
      <c r="A2961" s="56"/>
      <c r="B2961" s="55"/>
      <c r="C2961" s="55"/>
    </row>
    <row r="2962" spans="1:3">
      <c r="A2962" s="56"/>
      <c r="B2962" s="55"/>
      <c r="C2962" s="55"/>
    </row>
    <row r="2963" spans="1:3">
      <c r="A2963" s="56"/>
      <c r="B2963" s="55"/>
      <c r="C2963" s="55"/>
    </row>
    <row r="2964" spans="1:3">
      <c r="A2964" s="56"/>
      <c r="B2964" s="55"/>
      <c r="C2964" s="55"/>
    </row>
    <row r="2965" spans="1:3">
      <c r="A2965" s="56"/>
      <c r="B2965" s="55"/>
      <c r="C2965" s="55"/>
    </row>
    <row r="2966" spans="1:3">
      <c r="A2966" s="56"/>
      <c r="B2966" s="55"/>
      <c r="C2966" s="55"/>
    </row>
    <row r="2967" spans="1:3">
      <c r="A2967" s="56"/>
      <c r="B2967" s="55"/>
      <c r="C2967" s="55"/>
    </row>
    <row r="2968" spans="1:3">
      <c r="A2968" s="56"/>
      <c r="B2968" s="55"/>
      <c r="C2968" s="55"/>
    </row>
    <row r="2969" spans="1:3">
      <c r="A2969" s="56"/>
      <c r="B2969" s="55"/>
      <c r="C2969" s="55"/>
    </row>
    <row r="2970" spans="1:3">
      <c r="A2970" s="56"/>
      <c r="B2970" s="55"/>
      <c r="C2970" s="55"/>
    </row>
    <row r="2971" spans="1:3">
      <c r="A2971" s="56"/>
      <c r="B2971" s="55"/>
      <c r="C2971" s="55"/>
    </row>
    <row r="2972" spans="1:3">
      <c r="A2972" s="56"/>
      <c r="B2972" s="55"/>
      <c r="C2972" s="55"/>
    </row>
    <row r="2973" spans="1:3">
      <c r="A2973" s="56"/>
      <c r="B2973" s="55"/>
      <c r="C2973" s="55"/>
    </row>
    <row r="2974" spans="1:3">
      <c r="A2974" s="56"/>
      <c r="B2974" s="55"/>
      <c r="C2974" s="55"/>
    </row>
    <row r="2975" spans="1:3">
      <c r="A2975" s="56"/>
      <c r="B2975" s="55"/>
      <c r="C2975" s="55"/>
    </row>
    <row r="2976" spans="1:3">
      <c r="A2976" s="56"/>
      <c r="B2976" s="55"/>
      <c r="C2976" s="55"/>
    </row>
    <row r="2977" spans="1:3">
      <c r="A2977" s="56"/>
      <c r="B2977" s="55"/>
      <c r="C2977" s="55"/>
    </row>
    <row r="2978" spans="1:3">
      <c r="A2978" s="56"/>
      <c r="B2978" s="55"/>
      <c r="C2978" s="55"/>
    </row>
    <row r="2979" spans="1:3">
      <c r="A2979" s="56"/>
      <c r="B2979" s="55"/>
      <c r="C2979" s="55"/>
    </row>
    <row r="2980" spans="1:3">
      <c r="A2980" s="56"/>
      <c r="B2980" s="55"/>
      <c r="C2980" s="55"/>
    </row>
    <row r="2981" spans="1:3">
      <c r="A2981" s="56"/>
      <c r="B2981" s="55"/>
      <c r="C2981" s="55"/>
    </row>
    <row r="2982" spans="1:3">
      <c r="A2982" s="56"/>
      <c r="B2982" s="55"/>
      <c r="C2982" s="55"/>
    </row>
    <row r="2983" spans="1:3">
      <c r="A2983" s="56"/>
      <c r="B2983" s="55"/>
      <c r="C2983" s="55"/>
    </row>
    <row r="2984" spans="1:3">
      <c r="A2984" s="56"/>
      <c r="B2984" s="55"/>
      <c r="C2984" s="55"/>
    </row>
    <row r="2985" spans="1:3">
      <c r="A2985" s="56"/>
      <c r="B2985" s="55"/>
      <c r="C2985" s="55"/>
    </row>
    <row r="2986" spans="1:3">
      <c r="A2986" s="56"/>
      <c r="B2986" s="55"/>
      <c r="C2986" s="55"/>
    </row>
    <row r="2987" spans="1:3">
      <c r="A2987" s="56"/>
      <c r="B2987" s="55"/>
      <c r="C2987" s="55"/>
    </row>
    <row r="2988" spans="1:3">
      <c r="A2988" s="56"/>
      <c r="B2988" s="55"/>
      <c r="C2988" s="55"/>
    </row>
    <row r="2989" spans="1:3">
      <c r="A2989" s="56"/>
      <c r="B2989" s="55"/>
      <c r="C2989" s="55"/>
    </row>
    <row r="2990" spans="1:3">
      <c r="A2990" s="56"/>
      <c r="B2990" s="55"/>
      <c r="C2990" s="55"/>
    </row>
    <row r="2991" spans="1:3">
      <c r="A2991" s="56"/>
      <c r="B2991" s="55"/>
      <c r="C2991" s="55"/>
    </row>
    <row r="2992" spans="1:3">
      <c r="A2992" s="56"/>
      <c r="B2992" s="55"/>
      <c r="C2992" s="55"/>
    </row>
    <row r="2993" spans="1:3">
      <c r="A2993" s="56"/>
      <c r="B2993" s="55"/>
      <c r="C2993" s="55"/>
    </row>
    <row r="2994" spans="1:3">
      <c r="A2994" s="56"/>
      <c r="B2994" s="55"/>
      <c r="C2994" s="55"/>
    </row>
    <row r="2995" spans="1:3">
      <c r="A2995" s="56"/>
      <c r="B2995" s="55"/>
      <c r="C2995" s="55"/>
    </row>
    <row r="2996" spans="1:3">
      <c r="A2996" s="56"/>
      <c r="B2996" s="55"/>
      <c r="C2996" s="55"/>
    </row>
    <row r="2997" spans="1:3">
      <c r="A2997" s="56"/>
      <c r="B2997" s="55"/>
      <c r="C2997" s="55"/>
    </row>
    <row r="2998" spans="1:3">
      <c r="A2998" s="56"/>
      <c r="B2998" s="55"/>
      <c r="C2998" s="55"/>
    </row>
    <row r="2999" spans="1:3">
      <c r="A2999" s="56"/>
      <c r="B2999" s="55"/>
      <c r="C2999" s="55"/>
    </row>
    <row r="3000" spans="1:3">
      <c r="A3000" s="56"/>
      <c r="B3000" s="55"/>
      <c r="C3000" s="55"/>
    </row>
    <row r="3001" spans="1:3">
      <c r="A3001" s="56"/>
      <c r="B3001" s="55"/>
      <c r="C3001" s="55"/>
    </row>
    <row r="3002" spans="1:3">
      <c r="A3002" s="56"/>
      <c r="B3002" s="55"/>
      <c r="C3002" s="55"/>
    </row>
    <row r="3003" spans="1:3">
      <c r="A3003" s="56"/>
      <c r="B3003" s="55"/>
      <c r="C3003" s="55"/>
    </row>
    <row r="3004" spans="1:3">
      <c r="A3004" s="56"/>
      <c r="B3004" s="55"/>
      <c r="C3004" s="55"/>
    </row>
    <row r="3005" spans="1:3">
      <c r="A3005" s="56"/>
      <c r="B3005" s="55"/>
      <c r="C3005" s="55"/>
    </row>
    <row r="3006" spans="1:3">
      <c r="A3006" s="56"/>
      <c r="B3006" s="55"/>
      <c r="C3006" s="55"/>
    </row>
    <row r="3007" spans="1:3">
      <c r="A3007" s="56"/>
      <c r="B3007" s="55"/>
      <c r="C3007" s="55"/>
    </row>
    <row r="3008" spans="1:3">
      <c r="A3008" s="56"/>
      <c r="B3008" s="55"/>
      <c r="C3008" s="55"/>
    </row>
    <row r="3009" spans="1:3">
      <c r="A3009" s="56"/>
      <c r="B3009" s="55"/>
      <c r="C3009" s="55"/>
    </row>
    <row r="3010" spans="1:3">
      <c r="A3010" s="56"/>
      <c r="B3010" s="55"/>
      <c r="C3010" s="55"/>
    </row>
    <row r="3011" spans="1:3">
      <c r="A3011" s="56"/>
      <c r="B3011" s="55"/>
      <c r="C3011" s="55"/>
    </row>
    <row r="3012" spans="1:3">
      <c r="A3012" s="56"/>
      <c r="B3012" s="55"/>
      <c r="C3012" s="55"/>
    </row>
    <row r="3013" spans="1:3">
      <c r="A3013" s="56"/>
      <c r="B3013" s="55"/>
      <c r="C3013" s="55"/>
    </row>
    <row r="3014" spans="1:3">
      <c r="A3014" s="56"/>
      <c r="B3014" s="55"/>
      <c r="C3014" s="55"/>
    </row>
    <row r="3015" spans="1:3">
      <c r="A3015" s="56"/>
      <c r="B3015" s="55"/>
      <c r="C3015" s="55"/>
    </row>
    <row r="3016" spans="1:3">
      <c r="A3016" s="56"/>
      <c r="B3016" s="55"/>
      <c r="C3016" s="55"/>
    </row>
    <row r="3017" spans="1:3">
      <c r="A3017" s="56"/>
      <c r="B3017" s="55"/>
      <c r="C3017" s="55"/>
    </row>
    <row r="3018" spans="1:3">
      <c r="A3018" s="56"/>
      <c r="B3018" s="55"/>
      <c r="C3018" s="55"/>
    </row>
    <row r="3019" spans="1:3">
      <c r="A3019" s="56"/>
      <c r="B3019" s="55"/>
      <c r="C3019" s="55"/>
    </row>
    <row r="3020" spans="1:3">
      <c r="A3020" s="56"/>
      <c r="B3020" s="55"/>
      <c r="C3020" s="55"/>
    </row>
    <row r="3021" spans="1:3">
      <c r="A3021" s="56"/>
      <c r="B3021" s="55"/>
      <c r="C3021" s="55"/>
    </row>
    <row r="3022" spans="1:3">
      <c r="A3022" s="56"/>
      <c r="B3022" s="55"/>
      <c r="C3022" s="55"/>
    </row>
    <row r="3023" spans="1:3">
      <c r="A3023" s="56"/>
      <c r="B3023" s="55"/>
      <c r="C3023" s="55"/>
    </row>
    <row r="3024" spans="1:3">
      <c r="A3024" s="56"/>
      <c r="B3024" s="55"/>
      <c r="C3024" s="55"/>
    </row>
    <row r="3025" spans="1:3">
      <c r="A3025" s="56"/>
      <c r="B3025" s="55"/>
      <c r="C3025" s="55"/>
    </row>
    <row r="3026" spans="1:3">
      <c r="A3026" s="56"/>
      <c r="B3026" s="55"/>
      <c r="C3026" s="55"/>
    </row>
    <row r="3027" spans="1:3">
      <c r="A3027" s="56"/>
      <c r="B3027" s="55"/>
      <c r="C3027" s="55"/>
    </row>
    <row r="3028" spans="1:3">
      <c r="A3028" s="56"/>
      <c r="B3028" s="55"/>
      <c r="C3028" s="55"/>
    </row>
    <row r="3029" spans="1:3">
      <c r="A3029" s="56"/>
      <c r="B3029" s="55"/>
      <c r="C3029" s="55"/>
    </row>
    <row r="3030" spans="1:3">
      <c r="A3030" s="56"/>
      <c r="B3030" s="55"/>
      <c r="C3030" s="55"/>
    </row>
    <row r="3031" spans="1:3">
      <c r="A3031" s="56"/>
      <c r="B3031" s="55"/>
      <c r="C3031" s="55"/>
    </row>
    <row r="3032" spans="1:3">
      <c r="A3032" s="56"/>
      <c r="B3032" s="55"/>
      <c r="C3032" s="55"/>
    </row>
    <row r="3033" spans="1:3">
      <c r="A3033" s="56"/>
      <c r="B3033" s="55"/>
      <c r="C3033" s="55"/>
    </row>
    <row r="3034" spans="1:3">
      <c r="A3034" s="56"/>
      <c r="B3034" s="55"/>
      <c r="C3034" s="55"/>
    </row>
    <row r="3035" spans="1:3">
      <c r="A3035" s="56"/>
      <c r="B3035" s="55"/>
      <c r="C3035" s="55"/>
    </row>
    <row r="3036" spans="1:3">
      <c r="A3036" s="56"/>
      <c r="B3036" s="55"/>
      <c r="C3036" s="55"/>
    </row>
    <row r="3037" spans="1:3">
      <c r="A3037" s="56"/>
      <c r="B3037" s="55"/>
      <c r="C3037" s="55"/>
    </row>
    <row r="3038" spans="1:3">
      <c r="A3038" s="56"/>
      <c r="B3038" s="55"/>
      <c r="C3038" s="55"/>
    </row>
    <row r="3039" spans="1:3">
      <c r="A3039" s="56"/>
      <c r="B3039" s="55"/>
      <c r="C3039" s="55"/>
    </row>
    <row r="3040" spans="1:3">
      <c r="A3040" s="56"/>
      <c r="B3040" s="55"/>
      <c r="C3040" s="55"/>
    </row>
    <row r="3041" spans="1:3">
      <c r="A3041" s="56"/>
      <c r="B3041" s="55"/>
      <c r="C3041" s="55"/>
    </row>
    <row r="3042" spans="1:3">
      <c r="A3042" s="56"/>
      <c r="B3042" s="55"/>
      <c r="C3042" s="55"/>
    </row>
    <row r="3043" spans="1:3">
      <c r="A3043" s="56"/>
      <c r="B3043" s="55"/>
      <c r="C3043" s="55"/>
    </row>
    <row r="3044" spans="1:3">
      <c r="A3044" s="56"/>
      <c r="B3044" s="55"/>
      <c r="C3044" s="55"/>
    </row>
    <row r="3045" spans="1:3">
      <c r="A3045" s="56"/>
      <c r="B3045" s="55"/>
      <c r="C3045" s="55"/>
    </row>
    <row r="3046" spans="1:3">
      <c r="A3046" s="56"/>
      <c r="B3046" s="55"/>
      <c r="C3046" s="55"/>
    </row>
    <row r="3047" spans="1:3">
      <c r="A3047" s="56"/>
      <c r="B3047" s="55"/>
      <c r="C3047" s="55"/>
    </row>
    <row r="3048" spans="1:3">
      <c r="A3048" s="56"/>
      <c r="B3048" s="55"/>
      <c r="C3048" s="55"/>
    </row>
    <row r="3049" spans="1:3">
      <c r="A3049" s="56"/>
      <c r="B3049" s="55"/>
      <c r="C3049" s="55"/>
    </row>
    <row r="3050" spans="1:3">
      <c r="A3050" s="56"/>
      <c r="B3050" s="55"/>
      <c r="C3050" s="55"/>
    </row>
    <row r="3051" spans="1:3">
      <c r="A3051" s="56"/>
      <c r="B3051" s="55"/>
      <c r="C3051" s="55"/>
    </row>
    <row r="3052" spans="1:3">
      <c r="A3052" s="56"/>
      <c r="B3052" s="55"/>
      <c r="C3052" s="55"/>
    </row>
    <row r="3053" spans="1:3">
      <c r="A3053" s="56"/>
      <c r="B3053" s="55"/>
      <c r="C3053" s="55"/>
    </row>
    <row r="3054" spans="1:3">
      <c r="A3054" s="56"/>
      <c r="B3054" s="55"/>
      <c r="C3054" s="55"/>
    </row>
    <row r="3055" spans="1:3">
      <c r="A3055" s="56"/>
      <c r="B3055" s="55"/>
      <c r="C3055" s="55"/>
    </row>
    <row r="3056" spans="1:3">
      <c r="A3056" s="56"/>
      <c r="B3056" s="55"/>
      <c r="C3056" s="55"/>
    </row>
    <row r="3057" spans="1:3">
      <c r="A3057" s="56"/>
      <c r="B3057" s="55"/>
      <c r="C3057" s="55"/>
    </row>
    <row r="3058" spans="1:3">
      <c r="A3058" s="56"/>
      <c r="B3058" s="55"/>
      <c r="C3058" s="55"/>
    </row>
    <row r="3059" spans="1:3">
      <c r="A3059" s="56"/>
      <c r="B3059" s="55"/>
      <c r="C3059" s="55"/>
    </row>
    <row r="3060" spans="1:3">
      <c r="A3060" s="56"/>
      <c r="B3060" s="55"/>
      <c r="C3060" s="55"/>
    </row>
    <row r="3061" spans="1:3">
      <c r="A3061" s="56"/>
      <c r="B3061" s="55"/>
      <c r="C3061" s="55"/>
    </row>
    <row r="3062" spans="1:3">
      <c r="A3062" s="56"/>
      <c r="B3062" s="55"/>
      <c r="C3062" s="55"/>
    </row>
    <row r="3063" spans="1:3">
      <c r="A3063" s="56"/>
      <c r="B3063" s="55"/>
      <c r="C3063" s="55"/>
    </row>
    <row r="3064" spans="1:3">
      <c r="A3064" s="56"/>
      <c r="B3064" s="55"/>
      <c r="C3064" s="55"/>
    </row>
    <row r="3065" spans="1:3">
      <c r="A3065" s="56"/>
      <c r="B3065" s="55"/>
      <c r="C3065" s="55"/>
    </row>
    <row r="3066" spans="1:3">
      <c r="A3066" s="56"/>
      <c r="B3066" s="55"/>
      <c r="C3066" s="55"/>
    </row>
    <row r="3067" spans="1:3">
      <c r="A3067" s="56"/>
      <c r="B3067" s="55"/>
      <c r="C3067" s="55"/>
    </row>
    <row r="3068" spans="1:3">
      <c r="A3068" s="56"/>
      <c r="B3068" s="55"/>
      <c r="C3068" s="55"/>
    </row>
    <row r="3069" spans="1:3">
      <c r="A3069" s="56"/>
      <c r="B3069" s="55"/>
      <c r="C3069" s="55"/>
    </row>
    <row r="3070" spans="1:3">
      <c r="A3070" s="56"/>
      <c r="B3070" s="55"/>
      <c r="C3070" s="55"/>
    </row>
    <row r="3071" spans="1:3">
      <c r="A3071" s="56"/>
      <c r="B3071" s="55"/>
      <c r="C3071" s="55"/>
    </row>
    <row r="3072" spans="1:3">
      <c r="A3072" s="56"/>
      <c r="B3072" s="55"/>
      <c r="C3072" s="55"/>
    </row>
    <row r="3073" spans="1:3">
      <c r="A3073" s="56"/>
      <c r="B3073" s="55"/>
      <c r="C3073" s="55"/>
    </row>
    <row r="3074" spans="1:3">
      <c r="A3074" s="56"/>
      <c r="B3074" s="55"/>
      <c r="C3074" s="55"/>
    </row>
    <row r="3075" spans="1:3">
      <c r="A3075" s="56"/>
      <c r="B3075" s="55"/>
      <c r="C3075" s="55"/>
    </row>
    <row r="3076" spans="1:3">
      <c r="A3076" s="56"/>
      <c r="B3076" s="55"/>
      <c r="C3076" s="55"/>
    </row>
    <row r="3077" spans="1:3">
      <c r="A3077" s="56"/>
      <c r="B3077" s="55"/>
      <c r="C3077" s="55"/>
    </row>
    <row r="3078" spans="1:3">
      <c r="A3078" s="56"/>
      <c r="B3078" s="55"/>
      <c r="C3078" s="55"/>
    </row>
    <row r="3079" spans="1:3">
      <c r="A3079" s="56"/>
      <c r="B3079" s="55"/>
      <c r="C3079" s="55"/>
    </row>
    <row r="3080" spans="1:3">
      <c r="A3080" s="56"/>
      <c r="B3080" s="55"/>
      <c r="C3080" s="55"/>
    </row>
    <row r="3081" spans="1:3">
      <c r="A3081" s="56"/>
      <c r="B3081" s="55"/>
      <c r="C3081" s="55"/>
    </row>
    <row r="3082" spans="1:3">
      <c r="A3082" s="56"/>
      <c r="B3082" s="55"/>
      <c r="C3082" s="55"/>
    </row>
    <row r="3083" spans="1:3">
      <c r="A3083" s="56"/>
      <c r="B3083" s="55"/>
      <c r="C3083" s="55"/>
    </row>
    <row r="3084" spans="1:3">
      <c r="A3084" s="56"/>
      <c r="B3084" s="55"/>
      <c r="C3084" s="55"/>
    </row>
    <row r="3085" spans="1:3">
      <c r="A3085" s="56"/>
      <c r="B3085" s="55"/>
      <c r="C3085" s="55"/>
    </row>
    <row r="3086" spans="1:3">
      <c r="A3086" s="56"/>
      <c r="B3086" s="55"/>
      <c r="C3086" s="55"/>
    </row>
    <row r="3087" spans="1:3">
      <c r="A3087" s="56"/>
      <c r="B3087" s="55"/>
      <c r="C3087" s="55"/>
    </row>
    <row r="3088" spans="1:3">
      <c r="A3088" s="56"/>
      <c r="B3088" s="55"/>
      <c r="C3088" s="55"/>
    </row>
    <row r="3089" spans="1:3">
      <c r="A3089" s="56"/>
      <c r="B3089" s="55"/>
      <c r="C3089" s="55"/>
    </row>
    <row r="3090" spans="1:3">
      <c r="A3090" s="56"/>
      <c r="B3090" s="55"/>
      <c r="C3090" s="55"/>
    </row>
    <row r="3091" spans="1:3">
      <c r="A3091" s="56"/>
      <c r="B3091" s="55"/>
      <c r="C3091" s="55"/>
    </row>
    <row r="3092" spans="1:3">
      <c r="A3092" s="56"/>
      <c r="B3092" s="55"/>
      <c r="C3092" s="55"/>
    </row>
    <row r="3093" spans="1:3">
      <c r="A3093" s="56"/>
      <c r="B3093" s="55"/>
      <c r="C3093" s="55"/>
    </row>
    <row r="3094" spans="1:3">
      <c r="A3094" s="56"/>
      <c r="B3094" s="55"/>
      <c r="C3094" s="55"/>
    </row>
    <row r="3095" spans="1:3">
      <c r="A3095" s="56"/>
      <c r="B3095" s="55"/>
      <c r="C3095" s="55"/>
    </row>
    <row r="3096" spans="1:3">
      <c r="A3096" s="56"/>
      <c r="B3096" s="55"/>
      <c r="C3096" s="55"/>
    </row>
    <row r="3097" spans="1:3">
      <c r="A3097" s="56"/>
      <c r="B3097" s="55"/>
      <c r="C3097" s="55"/>
    </row>
    <row r="3098" spans="1:3">
      <c r="A3098" s="56"/>
      <c r="B3098" s="55"/>
      <c r="C3098" s="55"/>
    </row>
    <row r="3099" spans="1:3">
      <c r="A3099" s="56"/>
      <c r="B3099" s="55"/>
      <c r="C3099" s="55"/>
    </row>
    <row r="3100" spans="1:3">
      <c r="A3100" s="56"/>
      <c r="B3100" s="55"/>
      <c r="C3100" s="55"/>
    </row>
    <row r="3101" spans="1:3">
      <c r="A3101" s="56"/>
      <c r="B3101" s="55"/>
      <c r="C3101" s="55"/>
    </row>
    <row r="3102" spans="1:3">
      <c r="A3102" s="56"/>
      <c r="B3102" s="55"/>
      <c r="C3102" s="55"/>
    </row>
    <row r="3103" spans="1:3">
      <c r="A3103" s="56"/>
      <c r="B3103" s="55"/>
      <c r="C3103" s="55"/>
    </row>
    <row r="3104" spans="1:3">
      <c r="A3104" s="56"/>
      <c r="B3104" s="55"/>
      <c r="C3104" s="55"/>
    </row>
    <row r="3105" spans="1:3">
      <c r="A3105" s="56"/>
      <c r="B3105" s="55"/>
      <c r="C3105" s="55"/>
    </row>
    <row r="3106" spans="1:3">
      <c r="A3106" s="56"/>
      <c r="B3106" s="55"/>
      <c r="C3106" s="55"/>
    </row>
    <row r="3107" spans="1:3">
      <c r="A3107" s="56"/>
      <c r="B3107" s="55"/>
      <c r="C3107" s="55"/>
    </row>
    <row r="3108" spans="1:3">
      <c r="A3108" s="56"/>
      <c r="B3108" s="55"/>
      <c r="C3108" s="55"/>
    </row>
    <row r="3109" spans="1:3">
      <c r="A3109" s="56"/>
      <c r="B3109" s="55"/>
      <c r="C3109" s="55"/>
    </row>
    <row r="3110" spans="1:3">
      <c r="A3110" s="56"/>
      <c r="B3110" s="55"/>
      <c r="C3110" s="55"/>
    </row>
    <row r="3111" spans="1:3">
      <c r="A3111" s="56"/>
      <c r="B3111" s="55"/>
      <c r="C3111" s="55"/>
    </row>
    <row r="3112" spans="1:3">
      <c r="A3112" s="56"/>
      <c r="B3112" s="55"/>
      <c r="C3112" s="55"/>
    </row>
    <row r="3113" spans="1:3">
      <c r="A3113" s="56"/>
      <c r="B3113" s="55"/>
      <c r="C3113" s="55"/>
    </row>
    <row r="3114" spans="1:3">
      <c r="A3114" s="56"/>
      <c r="B3114" s="55"/>
      <c r="C3114" s="55"/>
    </row>
    <row r="3115" spans="1:3">
      <c r="A3115" s="56"/>
      <c r="B3115" s="55"/>
      <c r="C3115" s="55"/>
    </row>
    <row r="3116" spans="1:3">
      <c r="A3116" s="56"/>
      <c r="B3116" s="55"/>
      <c r="C3116" s="55"/>
    </row>
    <row r="3117" spans="1:3">
      <c r="A3117" s="56"/>
      <c r="B3117" s="55"/>
      <c r="C3117" s="55"/>
    </row>
    <row r="3118" spans="1:3">
      <c r="A3118" s="56"/>
      <c r="B3118" s="55"/>
      <c r="C3118" s="55"/>
    </row>
    <row r="3119" spans="1:3">
      <c r="A3119" s="56"/>
      <c r="B3119" s="55"/>
      <c r="C3119" s="55"/>
    </row>
    <row r="3120" spans="1:3">
      <c r="A3120" s="56"/>
      <c r="B3120" s="55"/>
      <c r="C3120" s="55"/>
    </row>
    <row r="3121" spans="1:3">
      <c r="A3121" s="56"/>
      <c r="B3121" s="55"/>
      <c r="C3121" s="55"/>
    </row>
    <row r="3122" spans="1:3">
      <c r="A3122" s="56"/>
      <c r="B3122" s="55"/>
      <c r="C3122" s="55"/>
    </row>
    <row r="3123" spans="1:3">
      <c r="A3123" s="56"/>
      <c r="B3123" s="55"/>
      <c r="C3123" s="55"/>
    </row>
    <row r="3124" spans="1:3">
      <c r="A3124" s="56"/>
      <c r="B3124" s="55"/>
      <c r="C3124" s="55"/>
    </row>
    <row r="3125" spans="1:3">
      <c r="A3125" s="56"/>
      <c r="B3125" s="55"/>
      <c r="C3125" s="55"/>
    </row>
    <row r="3126" spans="1:3">
      <c r="A3126" s="56"/>
      <c r="B3126" s="55"/>
      <c r="C3126" s="55"/>
    </row>
    <row r="3127" spans="1:3">
      <c r="A3127" s="56"/>
      <c r="B3127" s="55"/>
      <c r="C3127" s="55"/>
    </row>
    <row r="3128" spans="1:3">
      <c r="A3128" s="56"/>
      <c r="B3128" s="55"/>
      <c r="C3128" s="55"/>
    </row>
    <row r="3129" spans="1:3">
      <c r="A3129" s="56"/>
      <c r="B3129" s="55"/>
      <c r="C3129" s="55"/>
    </row>
    <row r="3130" spans="1:3">
      <c r="A3130" s="56"/>
      <c r="B3130" s="55"/>
      <c r="C3130" s="55"/>
    </row>
    <row r="3131" spans="1:3">
      <c r="A3131" s="56"/>
      <c r="B3131" s="55"/>
      <c r="C3131" s="55"/>
    </row>
    <row r="3132" spans="1:3">
      <c r="A3132" s="56"/>
      <c r="B3132" s="55"/>
      <c r="C3132" s="55"/>
    </row>
    <row r="3133" spans="1:3">
      <c r="A3133" s="56"/>
      <c r="B3133" s="55"/>
      <c r="C3133" s="55"/>
    </row>
    <row r="3134" spans="1:3">
      <c r="A3134" s="56"/>
      <c r="B3134" s="55"/>
      <c r="C3134" s="55"/>
    </row>
    <row r="3135" spans="1:3">
      <c r="A3135" s="56"/>
      <c r="B3135" s="55"/>
      <c r="C3135" s="55"/>
    </row>
    <row r="3136" spans="1:3">
      <c r="A3136" s="56"/>
      <c r="B3136" s="55"/>
      <c r="C3136" s="55"/>
    </row>
    <row r="3137" spans="1:3">
      <c r="A3137" s="56"/>
      <c r="B3137" s="55"/>
      <c r="C3137" s="55"/>
    </row>
    <row r="3138" spans="1:3">
      <c r="A3138" s="56"/>
      <c r="B3138" s="55"/>
      <c r="C3138" s="55"/>
    </row>
    <row r="3139" spans="1:3">
      <c r="A3139" s="56"/>
      <c r="B3139" s="55"/>
      <c r="C3139" s="55"/>
    </row>
    <row r="3140" spans="1:3">
      <c r="A3140" s="56"/>
      <c r="B3140" s="55"/>
      <c r="C3140" s="55"/>
    </row>
    <row r="3141" spans="1:3">
      <c r="A3141" s="56"/>
      <c r="B3141" s="55"/>
      <c r="C3141" s="55"/>
    </row>
    <row r="3142" spans="1:3">
      <c r="A3142" s="56"/>
      <c r="B3142" s="55"/>
      <c r="C3142" s="55"/>
    </row>
    <row r="3143" spans="1:3">
      <c r="A3143" s="56"/>
      <c r="B3143" s="55"/>
      <c r="C3143" s="55"/>
    </row>
    <row r="3144" spans="1:3">
      <c r="A3144" s="56"/>
      <c r="B3144" s="55"/>
      <c r="C3144" s="55"/>
    </row>
    <row r="3145" spans="1:3">
      <c r="A3145" s="56"/>
      <c r="B3145" s="55"/>
      <c r="C3145" s="55"/>
    </row>
    <row r="3146" spans="1:3">
      <c r="A3146" s="56"/>
      <c r="B3146" s="55"/>
      <c r="C3146" s="55"/>
    </row>
    <row r="3147" spans="1:3">
      <c r="A3147" s="56"/>
      <c r="B3147" s="55"/>
      <c r="C3147" s="55"/>
    </row>
    <row r="3148" spans="1:3">
      <c r="A3148" s="56"/>
      <c r="B3148" s="55"/>
      <c r="C3148" s="55"/>
    </row>
    <row r="3149" spans="1:3">
      <c r="A3149" s="56"/>
      <c r="B3149" s="55"/>
      <c r="C3149" s="55"/>
    </row>
    <row r="3150" spans="1:3">
      <c r="A3150" s="56"/>
      <c r="B3150" s="55"/>
      <c r="C3150" s="55"/>
    </row>
    <row r="3151" spans="1:3">
      <c r="A3151" s="56"/>
      <c r="B3151" s="55"/>
      <c r="C3151" s="55"/>
    </row>
    <row r="3152" spans="1:3">
      <c r="A3152" s="56"/>
      <c r="B3152" s="55"/>
      <c r="C3152" s="55"/>
    </row>
    <row r="3153" spans="1:3">
      <c r="A3153" s="56"/>
      <c r="B3153" s="55"/>
      <c r="C3153" s="55"/>
    </row>
    <row r="3154" spans="1:3">
      <c r="A3154" s="56"/>
      <c r="B3154" s="55"/>
      <c r="C3154" s="55"/>
    </row>
    <row r="3155" spans="1:3">
      <c r="A3155" s="56"/>
      <c r="B3155" s="55"/>
      <c r="C3155" s="55"/>
    </row>
    <row r="3156" spans="1:3">
      <c r="A3156" s="56"/>
      <c r="B3156" s="55"/>
      <c r="C3156" s="55"/>
    </row>
    <row r="3157" spans="1:3">
      <c r="A3157" s="56"/>
      <c r="B3157" s="55"/>
      <c r="C3157" s="55"/>
    </row>
    <row r="3158" spans="1:3">
      <c r="A3158" s="56"/>
      <c r="B3158" s="55"/>
      <c r="C3158" s="55"/>
    </row>
    <row r="3159" spans="1:3">
      <c r="A3159" s="56"/>
      <c r="B3159" s="55"/>
      <c r="C3159" s="55"/>
    </row>
    <row r="3160" spans="1:3">
      <c r="A3160" s="56"/>
      <c r="B3160" s="55"/>
      <c r="C3160" s="55"/>
    </row>
    <row r="3161" spans="1:3">
      <c r="A3161" s="56"/>
      <c r="B3161" s="55"/>
      <c r="C3161" s="55"/>
    </row>
    <row r="3162" spans="1:3">
      <c r="A3162" s="56"/>
      <c r="B3162" s="55"/>
      <c r="C3162" s="55"/>
    </row>
    <row r="3163" spans="1:3">
      <c r="A3163" s="56"/>
      <c r="B3163" s="55"/>
      <c r="C3163" s="55"/>
    </row>
    <row r="3164" spans="1:3">
      <c r="A3164" s="56"/>
      <c r="B3164" s="55"/>
      <c r="C3164" s="55"/>
    </row>
    <row r="3165" spans="1:3">
      <c r="A3165" s="56"/>
      <c r="B3165" s="55"/>
      <c r="C3165" s="55"/>
    </row>
    <row r="3166" spans="1:3">
      <c r="A3166" s="56"/>
      <c r="B3166" s="55"/>
      <c r="C3166" s="55"/>
    </row>
    <row r="3167" spans="1:3">
      <c r="A3167" s="56"/>
      <c r="B3167" s="55"/>
      <c r="C3167" s="55"/>
    </row>
    <row r="3168" spans="1:3">
      <c r="A3168" s="56"/>
      <c r="B3168" s="55"/>
      <c r="C3168" s="55"/>
    </row>
    <row r="3169" spans="1:3">
      <c r="A3169" s="56"/>
      <c r="B3169" s="55"/>
      <c r="C3169" s="55"/>
    </row>
    <row r="3170" spans="1:3">
      <c r="A3170" s="56"/>
      <c r="B3170" s="55"/>
      <c r="C3170" s="55"/>
    </row>
    <row r="3171" spans="1:3">
      <c r="A3171" s="56"/>
      <c r="B3171" s="55"/>
      <c r="C3171" s="55"/>
    </row>
    <row r="3172" spans="1:3">
      <c r="A3172" s="56"/>
      <c r="B3172" s="55"/>
      <c r="C3172" s="55"/>
    </row>
    <row r="3173" spans="1:3">
      <c r="A3173" s="56"/>
      <c r="B3173" s="55"/>
      <c r="C3173" s="55"/>
    </row>
    <row r="3174" spans="1:3">
      <c r="A3174" s="56"/>
      <c r="B3174" s="55"/>
      <c r="C3174" s="55"/>
    </row>
    <row r="3175" spans="1:3">
      <c r="A3175" s="56"/>
      <c r="B3175" s="55"/>
      <c r="C3175" s="55"/>
    </row>
    <row r="3176" spans="1:3">
      <c r="A3176" s="56"/>
      <c r="B3176" s="55"/>
      <c r="C3176" s="55"/>
    </row>
    <row r="3177" spans="1:3">
      <c r="A3177" s="56"/>
      <c r="B3177" s="55"/>
      <c r="C3177" s="55"/>
    </row>
    <row r="3178" spans="1:3">
      <c r="A3178" s="56"/>
      <c r="B3178" s="55"/>
      <c r="C3178" s="55"/>
    </row>
    <row r="3179" spans="1:3">
      <c r="A3179" s="56"/>
      <c r="B3179" s="55"/>
      <c r="C3179" s="55"/>
    </row>
    <row r="3180" spans="1:3">
      <c r="A3180" s="56"/>
      <c r="B3180" s="55"/>
      <c r="C3180" s="55"/>
    </row>
    <row r="3181" spans="1:3">
      <c r="A3181" s="56"/>
      <c r="B3181" s="55"/>
      <c r="C3181" s="55"/>
    </row>
    <row r="3182" spans="1:3">
      <c r="A3182" s="56"/>
      <c r="B3182" s="55"/>
      <c r="C3182" s="55"/>
    </row>
    <row r="3183" spans="1:3">
      <c r="A3183" s="56"/>
      <c r="B3183" s="55"/>
      <c r="C3183" s="55"/>
    </row>
    <row r="3184" spans="1:3">
      <c r="A3184" s="56"/>
      <c r="B3184" s="55"/>
      <c r="C3184" s="55"/>
    </row>
    <row r="3185" spans="1:3">
      <c r="A3185" s="56"/>
      <c r="B3185" s="55"/>
      <c r="C3185" s="55"/>
    </row>
    <row r="3186" spans="1:3">
      <c r="A3186" s="56"/>
      <c r="B3186" s="55"/>
      <c r="C3186" s="55"/>
    </row>
    <row r="3187" spans="1:3">
      <c r="A3187" s="56"/>
      <c r="B3187" s="55"/>
      <c r="C3187" s="55"/>
    </row>
    <row r="3188" spans="1:3">
      <c r="A3188" s="56"/>
      <c r="B3188" s="55"/>
      <c r="C3188" s="55"/>
    </row>
    <row r="3189" spans="1:3">
      <c r="A3189" s="56"/>
      <c r="B3189" s="55"/>
      <c r="C3189" s="55"/>
    </row>
    <row r="3190" spans="1:3">
      <c r="A3190" s="56"/>
      <c r="B3190" s="55"/>
      <c r="C3190" s="55"/>
    </row>
    <row r="3191" spans="1:3">
      <c r="A3191" s="56"/>
      <c r="B3191" s="55"/>
      <c r="C3191" s="55"/>
    </row>
    <row r="3192" spans="1:3">
      <c r="A3192" s="56"/>
      <c r="B3192" s="55"/>
      <c r="C3192" s="55"/>
    </row>
    <row r="3193" spans="1:3">
      <c r="A3193" s="56"/>
      <c r="B3193" s="55"/>
      <c r="C3193" s="55"/>
    </row>
    <row r="3194" spans="1:3">
      <c r="A3194" s="56"/>
      <c r="B3194" s="55"/>
      <c r="C3194" s="55"/>
    </row>
    <row r="3195" spans="1:3">
      <c r="A3195" s="56"/>
      <c r="B3195" s="55"/>
      <c r="C3195" s="55"/>
    </row>
    <row r="3196" spans="1:3">
      <c r="A3196" s="56"/>
      <c r="B3196" s="55"/>
      <c r="C3196" s="55"/>
    </row>
    <row r="3197" spans="1:3">
      <c r="A3197" s="56"/>
      <c r="B3197" s="55"/>
      <c r="C3197" s="55"/>
    </row>
    <row r="3198" spans="1:3">
      <c r="A3198" s="56"/>
      <c r="B3198" s="55"/>
      <c r="C3198" s="55"/>
    </row>
    <row r="3199" spans="1:3">
      <c r="A3199" s="56"/>
      <c r="B3199" s="55"/>
      <c r="C3199" s="55"/>
    </row>
    <row r="3200" spans="1:3">
      <c r="A3200" s="56"/>
      <c r="B3200" s="55"/>
      <c r="C3200" s="55"/>
    </row>
    <row r="3201" spans="1:3">
      <c r="A3201" s="56"/>
      <c r="B3201" s="55"/>
      <c r="C3201" s="55"/>
    </row>
    <row r="3202" spans="1:3">
      <c r="A3202" s="56"/>
      <c r="B3202" s="55"/>
      <c r="C3202" s="55"/>
    </row>
    <row r="3203" spans="1:3">
      <c r="A3203" s="56"/>
      <c r="B3203" s="55"/>
      <c r="C3203" s="55"/>
    </row>
    <row r="3204" spans="1:3">
      <c r="A3204" s="56"/>
      <c r="B3204" s="55"/>
      <c r="C3204" s="55"/>
    </row>
    <row r="3205" spans="1:3">
      <c r="A3205" s="56"/>
      <c r="B3205" s="55"/>
      <c r="C3205" s="55"/>
    </row>
    <row r="3206" spans="1:3">
      <c r="A3206" s="56"/>
      <c r="B3206" s="55"/>
      <c r="C3206" s="55"/>
    </row>
    <row r="3207" spans="1:3">
      <c r="A3207" s="56"/>
      <c r="B3207" s="55"/>
      <c r="C3207" s="55"/>
    </row>
    <row r="3208" spans="1:3">
      <c r="A3208" s="56"/>
      <c r="B3208" s="55"/>
      <c r="C3208" s="55"/>
    </row>
    <row r="3209" spans="1:3">
      <c r="A3209" s="56"/>
      <c r="B3209" s="55"/>
      <c r="C3209" s="55"/>
    </row>
    <row r="3210" spans="1:3">
      <c r="A3210" s="56"/>
      <c r="B3210" s="55"/>
      <c r="C3210" s="55"/>
    </row>
    <row r="3211" spans="1:3">
      <c r="A3211" s="56"/>
      <c r="B3211" s="55"/>
      <c r="C3211" s="55"/>
    </row>
    <row r="3212" spans="1:3">
      <c r="A3212" s="56"/>
      <c r="B3212" s="55"/>
      <c r="C3212" s="55"/>
    </row>
    <row r="3213" spans="1:3">
      <c r="A3213" s="56"/>
      <c r="B3213" s="55"/>
      <c r="C3213" s="55"/>
    </row>
    <row r="3214" spans="1:3">
      <c r="A3214" s="56"/>
      <c r="B3214" s="55"/>
      <c r="C3214" s="55"/>
    </row>
    <row r="3215" spans="1:3">
      <c r="A3215" s="56"/>
      <c r="B3215" s="55"/>
      <c r="C3215" s="55"/>
    </row>
    <row r="3216" spans="1:3">
      <c r="A3216" s="56"/>
      <c r="B3216" s="55"/>
      <c r="C3216" s="55"/>
    </row>
    <row r="3217" spans="1:3">
      <c r="A3217" s="56"/>
      <c r="B3217" s="55"/>
      <c r="C3217" s="55"/>
    </row>
    <row r="3218" spans="1:3">
      <c r="A3218" s="56"/>
      <c r="B3218" s="55"/>
      <c r="C3218" s="55"/>
    </row>
    <row r="3219" spans="1:3">
      <c r="A3219" s="56"/>
      <c r="B3219" s="55"/>
      <c r="C3219" s="55"/>
    </row>
    <row r="3220" spans="1:3">
      <c r="A3220" s="56"/>
      <c r="B3220" s="55"/>
      <c r="C3220" s="55"/>
    </row>
    <row r="3221" spans="1:3">
      <c r="A3221" s="56"/>
      <c r="B3221" s="55"/>
      <c r="C3221" s="55"/>
    </row>
    <row r="3222" spans="1:3">
      <c r="A3222" s="56"/>
      <c r="B3222" s="55"/>
      <c r="C3222" s="55"/>
    </row>
    <row r="3223" spans="1:3">
      <c r="A3223" s="56"/>
      <c r="B3223" s="55"/>
      <c r="C3223" s="55"/>
    </row>
    <row r="3224" spans="1:3">
      <c r="A3224" s="56"/>
      <c r="B3224" s="55"/>
      <c r="C3224" s="55"/>
    </row>
    <row r="3225" spans="1:3">
      <c r="A3225" s="56"/>
      <c r="B3225" s="55"/>
      <c r="C3225" s="55"/>
    </row>
    <row r="3226" spans="1:3">
      <c r="A3226" s="56"/>
      <c r="B3226" s="55"/>
      <c r="C3226" s="55"/>
    </row>
    <row r="3227" spans="1:3">
      <c r="A3227" s="56"/>
      <c r="B3227" s="55"/>
      <c r="C3227" s="55"/>
    </row>
    <row r="3228" spans="1:3">
      <c r="A3228" s="56"/>
      <c r="B3228" s="55"/>
      <c r="C3228" s="55"/>
    </row>
    <row r="3229" spans="1:3">
      <c r="A3229" s="56"/>
      <c r="B3229" s="55"/>
      <c r="C3229" s="55"/>
    </row>
    <row r="3230" spans="1:3">
      <c r="A3230" s="56"/>
      <c r="B3230" s="55"/>
      <c r="C3230" s="55"/>
    </row>
    <row r="3231" spans="1:3">
      <c r="A3231" s="56"/>
      <c r="B3231" s="55"/>
      <c r="C3231" s="55"/>
    </row>
    <row r="3232" spans="1:3">
      <c r="A3232" s="56"/>
      <c r="B3232" s="55"/>
      <c r="C3232" s="55"/>
    </row>
    <row r="3233" spans="1:3">
      <c r="A3233" s="56"/>
      <c r="B3233" s="55"/>
      <c r="C3233" s="55"/>
    </row>
    <row r="3234" spans="1:3">
      <c r="A3234" s="56"/>
      <c r="B3234" s="55"/>
      <c r="C3234" s="55"/>
    </row>
    <row r="3235" spans="1:3">
      <c r="A3235" s="56"/>
      <c r="B3235" s="55"/>
      <c r="C3235" s="55"/>
    </row>
    <row r="3236" spans="1:3">
      <c r="A3236" s="56"/>
      <c r="B3236" s="55"/>
      <c r="C3236" s="55"/>
    </row>
    <row r="3237" spans="1:3">
      <c r="A3237" s="56"/>
      <c r="B3237" s="55"/>
      <c r="C3237" s="55"/>
    </row>
    <row r="3238" spans="1:3">
      <c r="A3238" s="56"/>
      <c r="B3238" s="55"/>
      <c r="C3238" s="55"/>
    </row>
    <row r="3239" spans="1:3">
      <c r="A3239" s="56"/>
      <c r="B3239" s="55"/>
      <c r="C3239" s="55"/>
    </row>
    <row r="3240" spans="1:3">
      <c r="A3240" s="56"/>
      <c r="B3240" s="55"/>
      <c r="C3240" s="55"/>
    </row>
    <row r="3241" spans="1:3">
      <c r="A3241" s="56"/>
      <c r="B3241" s="55"/>
      <c r="C3241" s="55"/>
    </row>
    <row r="3242" spans="1:3">
      <c r="A3242" s="56"/>
      <c r="B3242" s="55"/>
      <c r="C3242" s="55"/>
    </row>
    <row r="3243" spans="1:3">
      <c r="A3243" s="56"/>
      <c r="B3243" s="55"/>
      <c r="C3243" s="55"/>
    </row>
    <row r="3244" spans="1:3">
      <c r="A3244" s="56"/>
      <c r="B3244" s="55"/>
      <c r="C3244" s="55"/>
    </row>
    <row r="3245" spans="1:3">
      <c r="A3245" s="56"/>
      <c r="B3245" s="55"/>
      <c r="C3245" s="55"/>
    </row>
    <row r="3246" spans="1:3">
      <c r="A3246" s="56"/>
      <c r="B3246" s="55"/>
      <c r="C3246" s="55"/>
    </row>
    <row r="3247" spans="1:3">
      <c r="A3247" s="56"/>
      <c r="B3247" s="55"/>
      <c r="C3247" s="55"/>
    </row>
    <row r="3248" spans="1:3">
      <c r="A3248" s="56"/>
      <c r="B3248" s="55"/>
      <c r="C3248" s="55"/>
    </row>
    <row r="3249" spans="1:3">
      <c r="A3249" s="56"/>
      <c r="B3249" s="55"/>
      <c r="C3249" s="55"/>
    </row>
    <row r="3250" spans="1:3">
      <c r="A3250" s="56"/>
      <c r="B3250" s="55"/>
      <c r="C3250" s="55"/>
    </row>
    <row r="3251" spans="1:3">
      <c r="A3251" s="56"/>
      <c r="B3251" s="55"/>
      <c r="C3251" s="55"/>
    </row>
    <row r="3252" spans="1:3">
      <c r="A3252" s="56"/>
      <c r="B3252" s="55"/>
      <c r="C3252" s="55"/>
    </row>
    <row r="3253" spans="1:3">
      <c r="A3253" s="56"/>
      <c r="B3253" s="55"/>
      <c r="C3253" s="55"/>
    </row>
    <row r="3254" spans="1:3">
      <c r="A3254" s="56"/>
      <c r="B3254" s="55"/>
      <c r="C3254" s="55"/>
    </row>
    <row r="3255" spans="1:3">
      <c r="A3255" s="56"/>
      <c r="B3255" s="55"/>
      <c r="C3255" s="55"/>
    </row>
    <row r="3256" spans="1:3">
      <c r="A3256" s="56"/>
      <c r="B3256" s="55"/>
      <c r="C3256" s="55"/>
    </row>
    <row r="3257" spans="1:3">
      <c r="A3257" s="56"/>
      <c r="B3257" s="55"/>
      <c r="C3257" s="55"/>
    </row>
    <row r="3258" spans="1:3">
      <c r="A3258" s="56"/>
      <c r="B3258" s="55"/>
      <c r="C3258" s="55"/>
    </row>
    <row r="3259" spans="1:3">
      <c r="A3259" s="56"/>
      <c r="B3259" s="55"/>
      <c r="C3259" s="55"/>
    </row>
    <row r="3260" spans="1:3">
      <c r="A3260" s="56"/>
      <c r="B3260" s="55"/>
      <c r="C3260" s="55"/>
    </row>
    <row r="3261" spans="1:3">
      <c r="A3261" s="56"/>
      <c r="B3261" s="55"/>
      <c r="C3261" s="55"/>
    </row>
    <row r="3262" spans="1:3">
      <c r="A3262" s="56"/>
      <c r="B3262" s="55"/>
      <c r="C3262" s="55"/>
    </row>
    <row r="3263" spans="1:3">
      <c r="A3263" s="56"/>
      <c r="B3263" s="55"/>
      <c r="C3263" s="55"/>
    </row>
    <row r="3264" spans="1:3">
      <c r="A3264" s="56"/>
      <c r="B3264" s="55"/>
      <c r="C3264" s="55"/>
    </row>
    <row r="3265" spans="1:3">
      <c r="A3265" s="56"/>
      <c r="B3265" s="55"/>
      <c r="C3265" s="55"/>
    </row>
    <row r="3266" spans="1:3">
      <c r="A3266" s="56"/>
      <c r="B3266" s="55"/>
      <c r="C3266" s="55"/>
    </row>
    <row r="3267" spans="1:3">
      <c r="A3267" s="56"/>
      <c r="B3267" s="55"/>
      <c r="C3267" s="55"/>
    </row>
    <row r="3268" spans="1:3">
      <c r="A3268" s="56"/>
      <c r="B3268" s="55"/>
      <c r="C3268" s="55"/>
    </row>
    <row r="3269" spans="1:3">
      <c r="A3269" s="56"/>
      <c r="B3269" s="55"/>
      <c r="C3269" s="55"/>
    </row>
    <row r="3270" spans="1:3">
      <c r="A3270" s="56"/>
      <c r="B3270" s="55"/>
      <c r="C3270" s="55"/>
    </row>
    <row r="3271" spans="1:3">
      <c r="A3271" s="56"/>
      <c r="B3271" s="55"/>
      <c r="C3271" s="55"/>
    </row>
    <row r="3272" spans="1:3">
      <c r="A3272" s="56"/>
      <c r="B3272" s="55"/>
      <c r="C3272" s="55"/>
    </row>
    <row r="3273" spans="1:3">
      <c r="A3273" s="56"/>
      <c r="B3273" s="55"/>
      <c r="C3273" s="55"/>
    </row>
    <row r="3274" spans="1:3">
      <c r="A3274" s="56"/>
      <c r="B3274" s="55"/>
      <c r="C3274" s="55"/>
    </row>
    <row r="3275" spans="1:3">
      <c r="A3275" s="56"/>
      <c r="B3275" s="55"/>
      <c r="C3275" s="55"/>
    </row>
    <row r="3276" spans="1:3">
      <c r="A3276" s="56"/>
      <c r="B3276" s="55"/>
      <c r="C3276" s="55"/>
    </row>
    <row r="3277" spans="1:3">
      <c r="A3277" s="56"/>
      <c r="B3277" s="55"/>
      <c r="C3277" s="55"/>
    </row>
    <row r="3278" spans="1:3">
      <c r="A3278" s="56"/>
      <c r="B3278" s="55"/>
      <c r="C3278" s="55"/>
    </row>
    <row r="3279" spans="1:3">
      <c r="A3279" s="56"/>
      <c r="B3279" s="55"/>
      <c r="C3279" s="55"/>
    </row>
    <row r="3280" spans="1:3">
      <c r="A3280" s="56"/>
      <c r="B3280" s="55"/>
      <c r="C3280" s="55"/>
    </row>
    <row r="3281" spans="1:3">
      <c r="A3281" s="56"/>
      <c r="B3281" s="55"/>
      <c r="C3281" s="55"/>
    </row>
    <row r="3282" spans="1:3">
      <c r="A3282" s="56"/>
      <c r="B3282" s="55"/>
      <c r="C3282" s="55"/>
    </row>
    <row r="3283" spans="1:3">
      <c r="A3283" s="56"/>
      <c r="B3283" s="55"/>
      <c r="C3283" s="55"/>
    </row>
    <row r="3284" spans="1:3">
      <c r="A3284" s="56"/>
      <c r="B3284" s="55"/>
      <c r="C3284" s="55"/>
    </row>
    <row r="3285" spans="1:3">
      <c r="A3285" s="56"/>
      <c r="B3285" s="55"/>
      <c r="C3285" s="55"/>
    </row>
    <row r="3286" spans="1:3">
      <c r="A3286" s="56"/>
      <c r="B3286" s="55"/>
      <c r="C3286" s="55"/>
    </row>
    <row r="3287" spans="1:3">
      <c r="A3287" s="56"/>
      <c r="B3287" s="55"/>
      <c r="C3287" s="55"/>
    </row>
    <row r="3288" spans="1:3">
      <c r="A3288" s="56"/>
      <c r="B3288" s="55"/>
      <c r="C3288" s="55"/>
    </row>
    <row r="3289" spans="1:3">
      <c r="A3289" s="56"/>
      <c r="B3289" s="55"/>
      <c r="C3289" s="55"/>
    </row>
    <row r="3290" spans="1:3">
      <c r="A3290" s="56"/>
      <c r="B3290" s="55"/>
      <c r="C3290" s="55"/>
    </row>
    <row r="3291" spans="1:3">
      <c r="A3291" s="56"/>
      <c r="B3291" s="55"/>
      <c r="C3291" s="55"/>
    </row>
    <row r="3292" spans="1:3">
      <c r="A3292" s="56"/>
      <c r="B3292" s="55"/>
      <c r="C3292" s="55"/>
    </row>
    <row r="3293" spans="1:3">
      <c r="A3293" s="56"/>
      <c r="B3293" s="55"/>
      <c r="C3293" s="55"/>
    </row>
    <row r="3294" spans="1:3">
      <c r="A3294" s="56"/>
      <c r="B3294" s="55"/>
      <c r="C3294" s="55"/>
    </row>
    <row r="3295" spans="1:3">
      <c r="A3295" s="56"/>
      <c r="B3295" s="55"/>
      <c r="C3295" s="55"/>
    </row>
    <row r="3296" spans="1:3">
      <c r="A3296" s="56"/>
      <c r="B3296" s="55"/>
      <c r="C3296" s="55"/>
    </row>
    <row r="3297" spans="1:3">
      <c r="A3297" s="56"/>
      <c r="B3297" s="55"/>
      <c r="C3297" s="55"/>
    </row>
    <row r="3298" spans="1:3">
      <c r="A3298" s="56"/>
      <c r="B3298" s="55"/>
      <c r="C3298" s="55"/>
    </row>
    <row r="3299" spans="1:3">
      <c r="A3299" s="56"/>
      <c r="B3299" s="55"/>
      <c r="C3299" s="55"/>
    </row>
    <row r="3300" spans="1:3">
      <c r="A3300" s="56"/>
      <c r="B3300" s="55"/>
      <c r="C3300" s="55"/>
    </row>
    <row r="3301" spans="1:3">
      <c r="A3301" s="56"/>
      <c r="B3301" s="55"/>
      <c r="C3301" s="55"/>
    </row>
    <row r="3302" spans="1:3">
      <c r="A3302" s="56"/>
      <c r="B3302" s="55"/>
      <c r="C3302" s="55"/>
    </row>
    <row r="3303" spans="1:3">
      <c r="A3303" s="56"/>
      <c r="B3303" s="55"/>
      <c r="C3303" s="55"/>
    </row>
    <row r="3304" spans="1:3">
      <c r="A3304" s="56"/>
      <c r="B3304" s="55"/>
      <c r="C3304" s="55"/>
    </row>
    <row r="3305" spans="1:3">
      <c r="A3305" s="56"/>
      <c r="B3305" s="55"/>
      <c r="C3305" s="55"/>
    </row>
    <row r="3306" spans="1:3">
      <c r="A3306" s="56"/>
      <c r="B3306" s="55"/>
      <c r="C3306" s="55"/>
    </row>
    <row r="3307" spans="1:3">
      <c r="A3307" s="56"/>
      <c r="B3307" s="55"/>
      <c r="C3307" s="55"/>
    </row>
    <row r="3308" spans="1:3">
      <c r="A3308" s="56"/>
      <c r="B3308" s="55"/>
      <c r="C3308" s="55"/>
    </row>
    <row r="3309" spans="1:3">
      <c r="A3309" s="56"/>
      <c r="B3309" s="55"/>
      <c r="C3309" s="55"/>
    </row>
    <row r="3310" spans="1:3">
      <c r="A3310" s="56"/>
      <c r="B3310" s="55"/>
      <c r="C3310" s="55"/>
    </row>
    <row r="3311" spans="1:3">
      <c r="A3311" s="56"/>
      <c r="B3311" s="55"/>
      <c r="C3311" s="55"/>
    </row>
    <row r="3312" spans="1:3">
      <c r="A3312" s="56"/>
      <c r="B3312" s="55"/>
      <c r="C3312" s="55"/>
    </row>
    <row r="3313" spans="1:3">
      <c r="A3313" s="56"/>
      <c r="B3313" s="55"/>
      <c r="C3313" s="55"/>
    </row>
    <row r="3314" spans="1:3">
      <c r="A3314" s="56"/>
      <c r="B3314" s="55"/>
      <c r="C3314" s="55"/>
    </row>
    <row r="3315" spans="1:3">
      <c r="A3315" s="56"/>
      <c r="B3315" s="55"/>
      <c r="C3315" s="55"/>
    </row>
    <row r="3316" spans="1:3">
      <c r="A3316" s="56"/>
      <c r="B3316" s="55"/>
      <c r="C3316" s="55"/>
    </row>
    <row r="3317" spans="1:3">
      <c r="A3317" s="56"/>
      <c r="B3317" s="55"/>
      <c r="C3317" s="55"/>
    </row>
    <row r="3318" spans="1:3">
      <c r="A3318" s="56"/>
      <c r="B3318" s="55"/>
      <c r="C3318" s="55"/>
    </row>
    <row r="3319" spans="1:3">
      <c r="A3319" s="56"/>
      <c r="B3319" s="55"/>
      <c r="C3319" s="55"/>
    </row>
    <row r="3320" spans="1:3">
      <c r="A3320" s="56"/>
      <c r="B3320" s="55"/>
      <c r="C3320" s="55"/>
    </row>
    <row r="3321" spans="1:3">
      <c r="A3321" s="56"/>
      <c r="B3321" s="55"/>
      <c r="C3321" s="55"/>
    </row>
    <row r="3322" spans="1:3">
      <c r="A3322" s="56"/>
      <c r="B3322" s="55"/>
      <c r="C3322" s="55"/>
    </row>
    <row r="3323" spans="1:3">
      <c r="A3323" s="56"/>
      <c r="B3323" s="55"/>
      <c r="C3323" s="55"/>
    </row>
    <row r="3324" spans="1:3">
      <c r="A3324" s="56"/>
      <c r="B3324" s="55"/>
      <c r="C3324" s="55"/>
    </row>
    <row r="3325" spans="1:3">
      <c r="A3325" s="56"/>
      <c r="B3325" s="55"/>
      <c r="C3325" s="55"/>
    </row>
    <row r="3326" spans="1:3">
      <c r="A3326" s="56"/>
      <c r="B3326" s="55"/>
      <c r="C3326" s="55"/>
    </row>
    <row r="3327" spans="1:3">
      <c r="A3327" s="56"/>
      <c r="B3327" s="55"/>
      <c r="C3327" s="55"/>
    </row>
    <row r="3328" spans="1:3">
      <c r="A3328" s="56"/>
      <c r="B3328" s="55"/>
      <c r="C3328" s="55"/>
    </row>
    <row r="3329" spans="1:3">
      <c r="A3329" s="56"/>
      <c r="B3329" s="55"/>
      <c r="C3329" s="55"/>
    </row>
    <row r="3330" spans="1:3">
      <c r="A3330" s="56"/>
      <c r="B3330" s="55"/>
      <c r="C3330" s="55"/>
    </row>
    <row r="3331" spans="1:3">
      <c r="A3331" s="56"/>
      <c r="B3331" s="55"/>
      <c r="C3331" s="55"/>
    </row>
    <row r="3332" spans="1:3">
      <c r="A3332" s="56"/>
      <c r="B3332" s="55"/>
      <c r="C3332" s="55"/>
    </row>
    <row r="3333" spans="1:3">
      <c r="A3333" s="56"/>
      <c r="B3333" s="55"/>
      <c r="C3333" s="55"/>
    </row>
    <row r="3334" spans="1:3">
      <c r="A3334" s="56"/>
      <c r="B3334" s="55"/>
      <c r="C3334" s="55"/>
    </row>
    <row r="3335" spans="1:3">
      <c r="A3335" s="56"/>
      <c r="B3335" s="55"/>
      <c r="C3335" s="55"/>
    </row>
    <row r="3336" spans="1:3">
      <c r="A3336" s="56"/>
      <c r="B3336" s="55"/>
      <c r="C3336" s="55"/>
    </row>
    <row r="3337" spans="1:3">
      <c r="A3337" s="56"/>
      <c r="B3337" s="55"/>
      <c r="C3337" s="55"/>
    </row>
    <row r="3338" spans="1:3">
      <c r="A3338" s="56"/>
      <c r="B3338" s="55"/>
      <c r="C3338" s="55"/>
    </row>
    <row r="3339" spans="1:3">
      <c r="A3339" s="56"/>
      <c r="B3339" s="55"/>
      <c r="C3339" s="55"/>
    </row>
    <row r="3340" spans="1:3">
      <c r="A3340" s="56"/>
      <c r="B3340" s="55"/>
      <c r="C3340" s="55"/>
    </row>
    <row r="3341" spans="1:3">
      <c r="A3341" s="56"/>
      <c r="B3341" s="55"/>
      <c r="C3341" s="55"/>
    </row>
    <row r="3342" spans="1:3">
      <c r="A3342" s="56"/>
      <c r="B3342" s="55"/>
      <c r="C3342" s="55"/>
    </row>
    <row r="3343" spans="1:3">
      <c r="A3343" s="56"/>
      <c r="B3343" s="55"/>
      <c r="C3343" s="55"/>
    </row>
    <row r="3344" spans="1:3">
      <c r="A3344" s="56"/>
      <c r="B3344" s="55"/>
      <c r="C3344" s="55"/>
    </row>
    <row r="3345" spans="1:3">
      <c r="A3345" s="56"/>
      <c r="B3345" s="55"/>
      <c r="C3345" s="55"/>
    </row>
    <row r="3346" spans="1:3">
      <c r="A3346" s="56"/>
      <c r="B3346" s="55"/>
      <c r="C3346" s="55"/>
    </row>
    <row r="3347" spans="1:3">
      <c r="A3347" s="56"/>
      <c r="B3347" s="55"/>
      <c r="C3347" s="55"/>
    </row>
    <row r="3348" spans="1:3">
      <c r="A3348" s="56"/>
      <c r="B3348" s="55"/>
      <c r="C3348" s="55"/>
    </row>
    <row r="3349" spans="1:3">
      <c r="A3349" s="56"/>
      <c r="B3349" s="55"/>
      <c r="C3349" s="55"/>
    </row>
    <row r="3350" spans="1:3">
      <c r="A3350" s="56"/>
      <c r="B3350" s="55"/>
      <c r="C3350" s="55"/>
    </row>
    <row r="3351" spans="1:3">
      <c r="A3351" s="56"/>
      <c r="B3351" s="55"/>
      <c r="C3351" s="55"/>
    </row>
    <row r="3352" spans="1:3">
      <c r="A3352" s="56"/>
      <c r="B3352" s="55"/>
      <c r="C3352" s="55"/>
    </row>
    <row r="3353" spans="1:3">
      <c r="A3353" s="56"/>
      <c r="B3353" s="55"/>
      <c r="C3353" s="55"/>
    </row>
    <row r="3354" spans="1:3">
      <c r="A3354" s="56"/>
      <c r="B3354" s="55"/>
      <c r="C3354" s="55"/>
    </row>
    <row r="3355" spans="1:3">
      <c r="A3355" s="56"/>
      <c r="B3355" s="55"/>
      <c r="C3355" s="55"/>
    </row>
    <row r="3356" spans="1:3">
      <c r="A3356" s="56"/>
      <c r="B3356" s="55"/>
      <c r="C3356" s="55"/>
    </row>
    <row r="3357" spans="1:3">
      <c r="A3357" s="56"/>
      <c r="B3357" s="55"/>
      <c r="C3357" s="55"/>
    </row>
    <row r="3358" spans="1:3">
      <c r="A3358" s="56"/>
      <c r="B3358" s="55"/>
      <c r="C3358" s="55"/>
    </row>
    <row r="3359" spans="1:3">
      <c r="A3359" s="56"/>
      <c r="B3359" s="55"/>
      <c r="C3359" s="55"/>
    </row>
    <row r="3360" spans="1:3">
      <c r="A3360" s="56"/>
      <c r="B3360" s="55"/>
      <c r="C3360" s="55"/>
    </row>
    <row r="3361" spans="1:3">
      <c r="A3361" s="56"/>
      <c r="B3361" s="55"/>
      <c r="C3361" s="55"/>
    </row>
    <row r="3362" spans="1:3">
      <c r="A3362" s="56"/>
      <c r="B3362" s="55"/>
      <c r="C3362" s="55"/>
    </row>
    <row r="3363" spans="1:3">
      <c r="A3363" s="56"/>
      <c r="B3363" s="55"/>
      <c r="C3363" s="55"/>
    </row>
    <row r="3364" spans="1:3">
      <c r="A3364" s="56"/>
      <c r="B3364" s="55"/>
      <c r="C3364" s="55"/>
    </row>
    <row r="3365" spans="1:3">
      <c r="A3365" s="56"/>
      <c r="B3365" s="55"/>
      <c r="C3365" s="55"/>
    </row>
    <row r="3366" spans="1:3">
      <c r="A3366" s="56"/>
      <c r="B3366" s="55"/>
      <c r="C3366" s="55"/>
    </row>
    <row r="3367" spans="1:3">
      <c r="A3367" s="56"/>
      <c r="B3367" s="55"/>
      <c r="C3367" s="55"/>
    </row>
    <row r="3368" spans="1:3">
      <c r="A3368" s="56"/>
      <c r="B3368" s="55"/>
      <c r="C3368" s="55"/>
    </row>
    <row r="3369" spans="1:3">
      <c r="A3369" s="56"/>
      <c r="B3369" s="55"/>
      <c r="C3369" s="55"/>
    </row>
    <row r="3370" spans="1:3">
      <c r="A3370" s="56"/>
      <c r="B3370" s="55"/>
      <c r="C3370" s="55"/>
    </row>
    <row r="3371" spans="1:3">
      <c r="A3371" s="56"/>
      <c r="B3371" s="55"/>
      <c r="C3371" s="55"/>
    </row>
    <row r="3372" spans="1:3">
      <c r="A3372" s="56"/>
      <c r="B3372" s="55"/>
      <c r="C3372" s="55"/>
    </row>
    <row r="3373" spans="1:3">
      <c r="A3373" s="56"/>
      <c r="B3373" s="55"/>
      <c r="C3373" s="55"/>
    </row>
    <row r="3374" spans="1:3">
      <c r="A3374" s="56"/>
      <c r="B3374" s="55"/>
      <c r="C3374" s="55"/>
    </row>
    <row r="3375" spans="1:3">
      <c r="A3375" s="56"/>
      <c r="B3375" s="55"/>
      <c r="C3375" s="55"/>
    </row>
    <row r="3376" spans="1:3">
      <c r="A3376" s="56"/>
      <c r="B3376" s="55"/>
      <c r="C3376" s="55"/>
    </row>
    <row r="3377" spans="1:3">
      <c r="A3377" s="56"/>
      <c r="B3377" s="55"/>
      <c r="C3377" s="55"/>
    </row>
    <row r="3378" spans="1:3">
      <c r="A3378" s="56"/>
      <c r="B3378" s="55"/>
      <c r="C3378" s="55"/>
    </row>
    <row r="3379" spans="1:3">
      <c r="A3379" s="56"/>
      <c r="B3379" s="55"/>
      <c r="C3379" s="55"/>
    </row>
    <row r="3380" spans="1:3">
      <c r="A3380" s="56"/>
      <c r="B3380" s="55"/>
      <c r="C3380" s="55"/>
    </row>
    <row r="3381" spans="1:3">
      <c r="A3381" s="56"/>
      <c r="B3381" s="55"/>
      <c r="C3381" s="55"/>
    </row>
    <row r="3382" spans="1:3">
      <c r="A3382" s="56"/>
      <c r="B3382" s="55"/>
      <c r="C3382" s="55"/>
    </row>
    <row r="3383" spans="1:3">
      <c r="A3383" s="56"/>
      <c r="B3383" s="55"/>
      <c r="C3383" s="55"/>
    </row>
    <row r="3384" spans="1:3">
      <c r="A3384" s="56"/>
      <c r="B3384" s="55"/>
      <c r="C3384" s="55"/>
    </row>
    <row r="3385" spans="1:3">
      <c r="A3385" s="56"/>
      <c r="B3385" s="55"/>
      <c r="C3385" s="55"/>
    </row>
    <row r="3386" spans="1:3">
      <c r="A3386" s="56"/>
      <c r="B3386" s="55"/>
      <c r="C3386" s="55"/>
    </row>
    <row r="3387" spans="1:3">
      <c r="A3387" s="56"/>
      <c r="B3387" s="55"/>
      <c r="C3387" s="55"/>
    </row>
    <row r="3388" spans="1:3">
      <c r="A3388" s="56"/>
      <c r="B3388" s="55"/>
      <c r="C3388" s="55"/>
    </row>
    <row r="3389" spans="1:3">
      <c r="A3389" s="56"/>
      <c r="B3389" s="55"/>
      <c r="C3389" s="55"/>
    </row>
    <row r="3390" spans="1:3">
      <c r="A3390" s="56"/>
      <c r="B3390" s="55"/>
      <c r="C3390" s="55"/>
    </row>
    <row r="3391" spans="1:3">
      <c r="A3391" s="56"/>
      <c r="B3391" s="55"/>
      <c r="C3391" s="55"/>
    </row>
    <row r="3392" spans="1:3">
      <c r="A3392" s="56"/>
      <c r="B3392" s="55"/>
      <c r="C3392" s="55"/>
    </row>
    <row r="3393" spans="1:3">
      <c r="A3393" s="56"/>
      <c r="B3393" s="55"/>
      <c r="C3393" s="55"/>
    </row>
    <row r="3394" spans="1:3">
      <c r="A3394" s="56"/>
      <c r="B3394" s="55"/>
      <c r="C3394" s="55"/>
    </row>
    <row r="3395" spans="1:3">
      <c r="A3395" s="56"/>
      <c r="B3395" s="55"/>
      <c r="C3395" s="55"/>
    </row>
    <row r="3396" spans="1:3">
      <c r="A3396" s="56"/>
      <c r="B3396" s="55"/>
      <c r="C3396" s="55"/>
    </row>
    <row r="3397" spans="1:3">
      <c r="A3397" s="56"/>
      <c r="B3397" s="55"/>
      <c r="C3397" s="55"/>
    </row>
    <row r="3398" spans="1:3">
      <c r="A3398" s="56"/>
      <c r="B3398" s="55"/>
      <c r="C3398" s="55"/>
    </row>
    <row r="3399" spans="1:3">
      <c r="A3399" s="56"/>
      <c r="B3399" s="55"/>
      <c r="C3399" s="55"/>
    </row>
    <row r="3400" spans="1:3">
      <c r="A3400" s="56"/>
      <c r="B3400" s="55"/>
      <c r="C3400" s="55"/>
    </row>
    <row r="3401" spans="1:3">
      <c r="A3401" s="56"/>
      <c r="B3401" s="55"/>
      <c r="C3401" s="55"/>
    </row>
    <row r="3402" spans="1:3">
      <c r="A3402" s="56"/>
      <c r="B3402" s="55"/>
      <c r="C3402" s="55"/>
    </row>
    <row r="3403" spans="1:3">
      <c r="A3403" s="56"/>
      <c r="B3403" s="55"/>
      <c r="C3403" s="55"/>
    </row>
    <row r="3404" spans="1:3">
      <c r="A3404" s="56"/>
      <c r="B3404" s="55"/>
      <c r="C3404" s="55"/>
    </row>
    <row r="3405" spans="1:3">
      <c r="A3405" s="56"/>
      <c r="B3405" s="55"/>
      <c r="C3405" s="55"/>
    </row>
    <row r="3406" spans="1:3">
      <c r="A3406" s="56"/>
      <c r="B3406" s="55"/>
      <c r="C3406" s="55"/>
    </row>
    <row r="3407" spans="1:3">
      <c r="A3407" s="56"/>
      <c r="B3407" s="55"/>
      <c r="C3407" s="55"/>
    </row>
    <row r="3408" spans="1:3">
      <c r="A3408" s="56"/>
      <c r="B3408" s="55"/>
      <c r="C3408" s="55"/>
    </row>
    <row r="3409" spans="1:3">
      <c r="A3409" s="56"/>
      <c r="B3409" s="55"/>
      <c r="C3409" s="55"/>
    </row>
    <row r="3410" spans="1:3">
      <c r="A3410" s="56"/>
      <c r="B3410" s="55"/>
      <c r="C3410" s="55"/>
    </row>
    <row r="3411" spans="1:3">
      <c r="A3411" s="56"/>
      <c r="B3411" s="55"/>
      <c r="C3411" s="55"/>
    </row>
    <row r="3412" spans="1:3">
      <c r="A3412" s="56"/>
      <c r="B3412" s="55"/>
      <c r="C3412" s="55"/>
    </row>
    <row r="3413" spans="1:3">
      <c r="A3413" s="56"/>
      <c r="B3413" s="55"/>
      <c r="C3413" s="55"/>
    </row>
    <row r="3414" spans="1:3">
      <c r="A3414" s="56"/>
      <c r="B3414" s="55"/>
      <c r="C3414" s="55"/>
    </row>
    <row r="3415" spans="1:3">
      <c r="A3415" s="56"/>
      <c r="B3415" s="55"/>
      <c r="C3415" s="55"/>
    </row>
    <row r="3416" spans="1:3">
      <c r="A3416" s="56"/>
      <c r="B3416" s="55"/>
      <c r="C3416" s="55"/>
    </row>
    <row r="3417" spans="1:3">
      <c r="A3417" s="56"/>
      <c r="B3417" s="55"/>
      <c r="C3417" s="55"/>
    </row>
    <row r="3418" spans="1:3">
      <c r="A3418" s="56"/>
      <c r="B3418" s="55"/>
      <c r="C3418" s="55"/>
    </row>
    <row r="3419" spans="1:3">
      <c r="A3419" s="56"/>
      <c r="B3419" s="55"/>
      <c r="C3419" s="55"/>
    </row>
    <row r="3420" spans="1:3">
      <c r="A3420" s="56"/>
      <c r="B3420" s="55"/>
      <c r="C3420" s="55"/>
    </row>
    <row r="3421" spans="1:3">
      <c r="A3421" s="56"/>
      <c r="B3421" s="55"/>
      <c r="C3421" s="55"/>
    </row>
    <row r="3422" spans="1:3">
      <c r="A3422" s="56"/>
      <c r="B3422" s="55"/>
      <c r="C3422" s="55"/>
    </row>
    <row r="3423" spans="1:3">
      <c r="A3423" s="56"/>
      <c r="B3423" s="55"/>
      <c r="C3423" s="55"/>
    </row>
    <row r="3424" spans="1:3">
      <c r="A3424" s="56"/>
      <c r="B3424" s="55"/>
      <c r="C3424" s="55"/>
    </row>
    <row r="3425" spans="1:3">
      <c r="A3425" s="56"/>
      <c r="B3425" s="55"/>
      <c r="C3425" s="55"/>
    </row>
    <row r="3426" spans="1:3">
      <c r="A3426" s="56"/>
      <c r="B3426" s="55"/>
      <c r="C3426" s="55"/>
    </row>
    <row r="3427" spans="1:3">
      <c r="A3427" s="56"/>
      <c r="B3427" s="55"/>
      <c r="C3427" s="55"/>
    </row>
    <row r="3428" spans="1:3">
      <c r="A3428" s="56"/>
      <c r="B3428" s="55"/>
      <c r="C3428" s="55"/>
    </row>
    <row r="3429" spans="1:3">
      <c r="A3429" s="56"/>
      <c r="B3429" s="55"/>
      <c r="C3429" s="55"/>
    </row>
    <row r="3430" spans="1:3">
      <c r="A3430" s="56"/>
      <c r="B3430" s="55"/>
      <c r="C3430" s="55"/>
    </row>
    <row r="3431" spans="1:3">
      <c r="A3431" s="56"/>
      <c r="B3431" s="55"/>
      <c r="C3431" s="55"/>
    </row>
    <row r="3432" spans="1:3">
      <c r="A3432" s="56"/>
      <c r="B3432" s="55"/>
      <c r="C3432" s="55"/>
    </row>
    <row r="3433" spans="1:3">
      <c r="A3433" s="56"/>
      <c r="B3433" s="55"/>
      <c r="C3433" s="55"/>
    </row>
    <row r="3434" spans="1:3">
      <c r="A3434" s="56"/>
      <c r="B3434" s="55"/>
      <c r="C3434" s="55"/>
    </row>
    <row r="3435" spans="1:3">
      <c r="A3435" s="56"/>
      <c r="B3435" s="55"/>
      <c r="C3435" s="55"/>
    </row>
    <row r="3436" spans="1:3">
      <c r="A3436" s="56"/>
      <c r="B3436" s="55"/>
      <c r="C3436" s="55"/>
    </row>
    <row r="3437" spans="1:3">
      <c r="A3437" s="56"/>
      <c r="B3437" s="55"/>
      <c r="C3437" s="55"/>
    </row>
    <row r="3438" spans="1:3">
      <c r="A3438" s="56"/>
      <c r="B3438" s="55"/>
      <c r="C3438" s="55"/>
    </row>
    <row r="3439" spans="1:3">
      <c r="A3439" s="56"/>
      <c r="B3439" s="55"/>
      <c r="C3439" s="55"/>
    </row>
    <row r="3440" spans="1:3">
      <c r="A3440" s="56"/>
      <c r="B3440" s="55"/>
      <c r="C3440" s="55"/>
    </row>
    <row r="3441" spans="1:3">
      <c r="A3441" s="56"/>
      <c r="B3441" s="55"/>
      <c r="C3441" s="55"/>
    </row>
    <row r="3442" spans="1:3">
      <c r="A3442" s="56"/>
      <c r="B3442" s="55"/>
      <c r="C3442" s="55"/>
    </row>
    <row r="3443" spans="1:3">
      <c r="A3443" s="56"/>
      <c r="B3443" s="55"/>
      <c r="C3443" s="55"/>
    </row>
    <row r="3444" spans="1:3">
      <c r="A3444" s="56"/>
      <c r="B3444" s="55"/>
      <c r="C3444" s="55"/>
    </row>
    <row r="3445" spans="1:3">
      <c r="A3445" s="56"/>
      <c r="B3445" s="55"/>
      <c r="C3445" s="55"/>
    </row>
    <row r="3446" spans="1:3">
      <c r="A3446" s="56"/>
      <c r="B3446" s="55"/>
      <c r="C3446" s="55"/>
    </row>
    <row r="3447" spans="1:3">
      <c r="A3447" s="56"/>
      <c r="B3447" s="55"/>
      <c r="C3447" s="55"/>
    </row>
    <row r="3448" spans="1:3">
      <c r="A3448" s="56"/>
      <c r="B3448" s="55"/>
      <c r="C3448" s="55"/>
    </row>
    <row r="3449" spans="1:3">
      <c r="A3449" s="56"/>
      <c r="B3449" s="55"/>
      <c r="C3449" s="55"/>
    </row>
    <row r="3450" spans="1:3">
      <c r="A3450" s="56"/>
      <c r="B3450" s="55"/>
      <c r="C3450" s="55"/>
    </row>
    <row r="3451" spans="1:3">
      <c r="A3451" s="56"/>
      <c r="B3451" s="55"/>
      <c r="C3451" s="55"/>
    </row>
    <row r="3452" spans="1:3">
      <c r="A3452" s="56"/>
      <c r="B3452" s="55"/>
      <c r="C3452" s="55"/>
    </row>
    <row r="3453" spans="1:3">
      <c r="A3453" s="56"/>
      <c r="B3453" s="55"/>
      <c r="C3453" s="55"/>
    </row>
    <row r="3454" spans="1:3">
      <c r="A3454" s="56"/>
      <c r="B3454" s="55"/>
      <c r="C3454" s="55"/>
    </row>
    <row r="3455" spans="1:3">
      <c r="A3455" s="56"/>
      <c r="B3455" s="55"/>
      <c r="C3455" s="55"/>
    </row>
    <row r="3456" spans="1:3">
      <c r="A3456" s="56"/>
      <c r="B3456" s="55"/>
      <c r="C3456" s="55"/>
    </row>
    <row r="3457" spans="1:3">
      <c r="A3457" s="56"/>
      <c r="B3457" s="55"/>
      <c r="C3457" s="55"/>
    </row>
    <row r="3458" spans="1:3">
      <c r="A3458" s="56"/>
      <c r="B3458" s="55"/>
      <c r="C3458" s="55"/>
    </row>
    <row r="3459" spans="1:3">
      <c r="A3459" s="56"/>
      <c r="B3459" s="55"/>
      <c r="C3459" s="55"/>
    </row>
    <row r="3460" spans="1:3">
      <c r="A3460" s="56"/>
      <c r="B3460" s="55"/>
      <c r="C3460" s="55"/>
    </row>
    <row r="3461" spans="1:3">
      <c r="A3461" s="56"/>
      <c r="B3461" s="55"/>
      <c r="C3461" s="55"/>
    </row>
    <row r="3462" spans="1:3">
      <c r="A3462" s="56"/>
      <c r="B3462" s="55"/>
      <c r="C3462" s="55"/>
    </row>
    <row r="3463" spans="1:3">
      <c r="A3463" s="56"/>
      <c r="B3463" s="55"/>
      <c r="C3463" s="55"/>
    </row>
    <row r="3464" spans="1:3">
      <c r="A3464" s="56"/>
      <c r="B3464" s="55"/>
      <c r="C3464" s="55"/>
    </row>
    <row r="3465" spans="1:3">
      <c r="A3465" s="56"/>
      <c r="B3465" s="55"/>
      <c r="C3465" s="55"/>
    </row>
    <row r="3466" spans="1:3">
      <c r="A3466" s="56"/>
      <c r="B3466" s="55"/>
      <c r="C3466" s="55"/>
    </row>
    <row r="3467" spans="1:3">
      <c r="A3467" s="56"/>
      <c r="B3467" s="55"/>
      <c r="C3467" s="55"/>
    </row>
    <row r="3468" spans="1:3">
      <c r="A3468" s="56"/>
      <c r="B3468" s="55"/>
      <c r="C3468" s="55"/>
    </row>
    <row r="3469" spans="1:3">
      <c r="A3469" s="56"/>
      <c r="B3469" s="55"/>
      <c r="C3469" s="55"/>
    </row>
    <row r="3470" spans="1:3">
      <c r="A3470" s="56"/>
      <c r="B3470" s="55"/>
      <c r="C3470" s="55"/>
    </row>
    <row r="3471" spans="1:3">
      <c r="A3471" s="56"/>
      <c r="B3471" s="55"/>
      <c r="C3471" s="55"/>
    </row>
    <row r="3472" spans="1:3">
      <c r="A3472" s="56"/>
      <c r="B3472" s="55"/>
      <c r="C3472" s="55"/>
    </row>
    <row r="3473" spans="1:3">
      <c r="A3473" s="56"/>
      <c r="B3473" s="55"/>
      <c r="C3473" s="55"/>
    </row>
    <row r="3474" spans="1:3">
      <c r="A3474" s="56"/>
      <c r="B3474" s="55"/>
      <c r="C3474" s="55"/>
    </row>
    <row r="3475" spans="1:3">
      <c r="A3475" s="56"/>
      <c r="B3475" s="55"/>
      <c r="C3475" s="55"/>
    </row>
    <row r="3476" spans="1:3">
      <c r="A3476" s="56"/>
      <c r="B3476" s="55"/>
      <c r="C3476" s="55"/>
    </row>
    <row r="3477" spans="1:3">
      <c r="A3477" s="56"/>
      <c r="B3477" s="55"/>
      <c r="C3477" s="55"/>
    </row>
    <row r="3478" spans="1:3">
      <c r="A3478" s="56"/>
      <c r="B3478" s="55"/>
      <c r="C3478" s="55"/>
    </row>
    <row r="3479" spans="1:3">
      <c r="A3479" s="56"/>
      <c r="B3479" s="55"/>
      <c r="C3479" s="55"/>
    </row>
    <row r="3480" spans="1:3">
      <c r="A3480" s="56"/>
      <c r="B3480" s="55"/>
      <c r="C3480" s="55"/>
    </row>
    <row r="3481" spans="1:3">
      <c r="A3481" s="56"/>
      <c r="B3481" s="55"/>
      <c r="C3481" s="55"/>
    </row>
    <row r="3482" spans="1:3">
      <c r="A3482" s="56"/>
      <c r="B3482" s="55"/>
      <c r="C3482" s="55"/>
    </row>
    <row r="3483" spans="1:3">
      <c r="A3483" s="56"/>
      <c r="B3483" s="55"/>
      <c r="C3483" s="55"/>
    </row>
    <row r="3484" spans="1:3">
      <c r="A3484" s="56"/>
      <c r="B3484" s="55"/>
      <c r="C3484" s="55"/>
    </row>
    <row r="3485" spans="1:3">
      <c r="A3485" s="56"/>
      <c r="B3485" s="55"/>
      <c r="C3485" s="55"/>
    </row>
    <row r="3486" spans="1:3">
      <c r="A3486" s="56"/>
      <c r="B3486" s="55"/>
      <c r="C3486" s="55"/>
    </row>
    <row r="3487" spans="1:3">
      <c r="A3487" s="56"/>
      <c r="B3487" s="55"/>
      <c r="C3487" s="55"/>
    </row>
    <row r="3488" spans="1:3">
      <c r="A3488" s="56"/>
      <c r="B3488" s="55"/>
      <c r="C3488" s="55"/>
    </row>
    <row r="3489" spans="1:3">
      <c r="A3489" s="56"/>
      <c r="B3489" s="55"/>
      <c r="C3489" s="55"/>
    </row>
    <row r="3490" spans="1:3">
      <c r="A3490" s="56"/>
      <c r="B3490" s="55"/>
      <c r="C3490" s="55"/>
    </row>
    <row r="3491" spans="1:3">
      <c r="A3491" s="56"/>
      <c r="B3491" s="55"/>
      <c r="C3491" s="55"/>
    </row>
    <row r="3492" spans="1:3">
      <c r="A3492" s="56"/>
      <c r="B3492" s="55"/>
      <c r="C3492" s="55"/>
    </row>
    <row r="3493" spans="1:3">
      <c r="A3493" s="56"/>
      <c r="B3493" s="55"/>
      <c r="C3493" s="55"/>
    </row>
    <row r="3494" spans="1:3">
      <c r="A3494" s="56"/>
      <c r="B3494" s="55"/>
      <c r="C3494" s="55"/>
    </row>
    <row r="3495" spans="1:3">
      <c r="A3495" s="56"/>
      <c r="B3495" s="55"/>
      <c r="C3495" s="55"/>
    </row>
    <row r="3496" spans="1:3">
      <c r="A3496" s="56"/>
      <c r="B3496" s="55"/>
      <c r="C3496" s="55"/>
    </row>
    <row r="3497" spans="1:3">
      <c r="A3497" s="56"/>
      <c r="B3497" s="55"/>
      <c r="C3497" s="55"/>
    </row>
    <row r="3498" spans="1:3">
      <c r="A3498" s="56"/>
      <c r="B3498" s="55"/>
      <c r="C3498" s="55"/>
    </row>
    <row r="3499" spans="1:3">
      <c r="A3499" s="56"/>
      <c r="B3499" s="55"/>
      <c r="C3499" s="55"/>
    </row>
    <row r="3500" spans="1:3">
      <c r="A3500" s="56"/>
      <c r="B3500" s="55"/>
      <c r="C3500" s="55"/>
    </row>
    <row r="3501" spans="1:3">
      <c r="A3501" s="56"/>
      <c r="B3501" s="55"/>
      <c r="C3501" s="55"/>
    </row>
    <row r="3502" spans="1:3">
      <c r="A3502" s="56"/>
      <c r="B3502" s="55"/>
      <c r="C3502" s="55"/>
    </row>
    <row r="3503" spans="1:3">
      <c r="A3503" s="56"/>
      <c r="B3503" s="55"/>
      <c r="C3503" s="55"/>
    </row>
    <row r="3504" spans="1:3">
      <c r="A3504" s="56"/>
      <c r="B3504" s="55"/>
      <c r="C3504" s="55"/>
    </row>
    <row r="3505" spans="1:3">
      <c r="A3505" s="56"/>
      <c r="B3505" s="55"/>
      <c r="C3505" s="55"/>
    </row>
    <row r="3506" spans="1:3">
      <c r="A3506" s="56"/>
      <c r="B3506" s="55"/>
      <c r="C3506" s="55"/>
    </row>
    <row r="3507" spans="1:3">
      <c r="A3507" s="56"/>
      <c r="B3507" s="55"/>
      <c r="C3507" s="55"/>
    </row>
    <row r="3508" spans="1:3">
      <c r="A3508" s="56"/>
      <c r="B3508" s="55"/>
      <c r="C3508" s="55"/>
    </row>
    <row r="3509" spans="1:3">
      <c r="A3509" s="56"/>
      <c r="B3509" s="55"/>
      <c r="C3509" s="55"/>
    </row>
    <row r="3510" spans="1:3">
      <c r="A3510" s="56"/>
      <c r="B3510" s="55"/>
      <c r="C3510" s="55"/>
    </row>
    <row r="3511" spans="1:3">
      <c r="A3511" s="56"/>
      <c r="B3511" s="55"/>
      <c r="C3511" s="55"/>
    </row>
    <row r="3512" spans="1:3">
      <c r="A3512" s="56"/>
      <c r="B3512" s="55"/>
      <c r="C3512" s="55"/>
    </row>
    <row r="3513" spans="1:3">
      <c r="A3513" s="56"/>
      <c r="B3513" s="55"/>
      <c r="C3513" s="55"/>
    </row>
    <row r="3514" spans="1:3">
      <c r="A3514" s="56"/>
      <c r="B3514" s="55"/>
      <c r="C3514" s="55"/>
    </row>
    <row r="3515" spans="1:3">
      <c r="A3515" s="56"/>
      <c r="B3515" s="55"/>
      <c r="C3515" s="55"/>
    </row>
    <row r="3516" spans="1:3">
      <c r="A3516" s="56"/>
      <c r="B3516" s="55"/>
      <c r="C3516" s="55"/>
    </row>
    <row r="3517" spans="1:3">
      <c r="A3517" s="56"/>
      <c r="B3517" s="55"/>
      <c r="C3517" s="55"/>
    </row>
    <row r="3518" spans="1:3">
      <c r="A3518" s="56"/>
      <c r="B3518" s="55"/>
      <c r="C3518" s="55"/>
    </row>
    <row r="3519" spans="1:3">
      <c r="A3519" s="56"/>
      <c r="B3519" s="55"/>
      <c r="C3519" s="55"/>
    </row>
    <row r="3520" spans="1:3">
      <c r="A3520" s="56"/>
      <c r="B3520" s="55"/>
      <c r="C3520" s="55"/>
    </row>
    <row r="3521" spans="1:3">
      <c r="A3521" s="56"/>
      <c r="B3521" s="55"/>
      <c r="C3521" s="55"/>
    </row>
    <row r="3522" spans="1:3">
      <c r="A3522" s="56"/>
      <c r="B3522" s="55"/>
      <c r="C3522" s="55"/>
    </row>
    <row r="3523" spans="1:3">
      <c r="A3523" s="56"/>
      <c r="B3523" s="55"/>
      <c r="C3523" s="55"/>
    </row>
    <row r="3524" spans="1:3">
      <c r="A3524" s="56"/>
      <c r="B3524" s="55"/>
      <c r="C3524" s="55"/>
    </row>
    <row r="3525" spans="1:3">
      <c r="A3525" s="56"/>
      <c r="B3525" s="55"/>
      <c r="C3525" s="55"/>
    </row>
    <row r="3526" spans="1:3">
      <c r="A3526" s="56"/>
      <c r="B3526" s="55"/>
      <c r="C3526" s="55"/>
    </row>
    <row r="3527" spans="1:3">
      <c r="A3527" s="56"/>
      <c r="B3527" s="55"/>
      <c r="C3527" s="55"/>
    </row>
    <row r="3528" spans="1:3">
      <c r="A3528" s="56"/>
      <c r="B3528" s="55"/>
      <c r="C3528" s="55"/>
    </row>
    <row r="3529" spans="1:3">
      <c r="A3529" s="56"/>
      <c r="B3529" s="55"/>
      <c r="C3529" s="55"/>
    </row>
    <row r="3530" spans="1:3">
      <c r="A3530" s="56"/>
      <c r="B3530" s="55"/>
      <c r="C3530" s="55"/>
    </row>
    <row r="3531" spans="1:3">
      <c r="A3531" s="56"/>
      <c r="B3531" s="55"/>
      <c r="C3531" s="55"/>
    </row>
    <row r="3532" spans="1:3">
      <c r="A3532" s="56"/>
      <c r="B3532" s="55"/>
      <c r="C3532" s="55"/>
    </row>
    <row r="3533" spans="1:3">
      <c r="A3533" s="56"/>
      <c r="B3533" s="55"/>
      <c r="C3533" s="55"/>
    </row>
    <row r="3534" spans="1:3">
      <c r="A3534" s="56"/>
      <c r="B3534" s="55"/>
      <c r="C3534" s="55"/>
    </row>
    <row r="3535" spans="1:3">
      <c r="A3535" s="56"/>
      <c r="B3535" s="55"/>
      <c r="C3535" s="55"/>
    </row>
    <row r="3536" spans="1:3">
      <c r="A3536" s="56"/>
      <c r="B3536" s="55"/>
      <c r="C3536" s="55"/>
    </row>
    <row r="3537" spans="1:3">
      <c r="A3537" s="56"/>
      <c r="B3537" s="55"/>
      <c r="C3537" s="55"/>
    </row>
    <row r="3538" spans="1:3">
      <c r="A3538" s="56"/>
      <c r="B3538" s="55"/>
      <c r="C3538" s="55"/>
    </row>
    <row r="3539" spans="1:3">
      <c r="A3539" s="56"/>
      <c r="B3539" s="55"/>
      <c r="C3539" s="55"/>
    </row>
    <row r="3540" spans="1:3">
      <c r="A3540" s="56"/>
      <c r="B3540" s="55"/>
      <c r="C3540" s="55"/>
    </row>
    <row r="3541" spans="1:3">
      <c r="A3541" s="56"/>
      <c r="B3541" s="55"/>
      <c r="C3541" s="55"/>
    </row>
    <row r="3542" spans="1:3">
      <c r="A3542" s="56"/>
      <c r="B3542" s="55"/>
      <c r="C3542" s="55"/>
    </row>
    <row r="3543" spans="1:3">
      <c r="A3543" s="56"/>
      <c r="B3543" s="55"/>
      <c r="C3543" s="55"/>
    </row>
    <row r="3544" spans="1:3">
      <c r="A3544" s="56"/>
      <c r="B3544" s="55"/>
      <c r="C3544" s="55"/>
    </row>
    <row r="3545" spans="1:3">
      <c r="A3545" s="56"/>
      <c r="B3545" s="55"/>
      <c r="C3545" s="55"/>
    </row>
    <row r="3546" spans="1:3">
      <c r="A3546" s="56"/>
      <c r="B3546" s="55"/>
      <c r="C3546" s="55"/>
    </row>
    <row r="3547" spans="1:3">
      <c r="A3547" s="56"/>
      <c r="B3547" s="55"/>
      <c r="C3547" s="55"/>
    </row>
    <row r="3548" spans="1:3">
      <c r="A3548" s="56"/>
      <c r="B3548" s="55"/>
      <c r="C3548" s="55"/>
    </row>
    <row r="3549" spans="1:3">
      <c r="A3549" s="56"/>
      <c r="B3549" s="55"/>
      <c r="C3549" s="55"/>
    </row>
    <row r="3550" spans="1:3">
      <c r="A3550" s="56"/>
      <c r="B3550" s="55"/>
      <c r="C3550" s="55"/>
    </row>
    <row r="3551" spans="1:3">
      <c r="A3551" s="56"/>
      <c r="B3551" s="55"/>
      <c r="C3551" s="55"/>
    </row>
    <row r="3552" spans="1:3">
      <c r="A3552" s="56"/>
      <c r="B3552" s="55"/>
      <c r="C3552" s="55"/>
    </row>
    <row r="3553" spans="1:3">
      <c r="A3553" s="56"/>
      <c r="B3553" s="55"/>
      <c r="C3553" s="55"/>
    </row>
    <row r="3554" spans="1:3">
      <c r="A3554" s="56"/>
      <c r="B3554" s="55"/>
      <c r="C3554" s="55"/>
    </row>
    <row r="3555" spans="1:3">
      <c r="A3555" s="56"/>
      <c r="B3555" s="55"/>
      <c r="C3555" s="55"/>
    </row>
    <row r="3556" spans="1:3">
      <c r="A3556" s="56"/>
      <c r="B3556" s="55"/>
      <c r="C3556" s="55"/>
    </row>
    <row r="3557" spans="1:3">
      <c r="A3557" s="56"/>
      <c r="B3557" s="55"/>
      <c r="C3557" s="55"/>
    </row>
    <row r="3558" spans="1:3">
      <c r="A3558" s="56"/>
      <c r="B3558" s="55"/>
      <c r="C3558" s="55"/>
    </row>
    <row r="3559" spans="1:3">
      <c r="A3559" s="56"/>
      <c r="B3559" s="55"/>
      <c r="C3559" s="55"/>
    </row>
    <row r="3560" spans="1:3">
      <c r="A3560" s="56"/>
      <c r="B3560" s="55"/>
      <c r="C3560" s="55"/>
    </row>
    <row r="3561" spans="1:3">
      <c r="A3561" s="56"/>
      <c r="B3561" s="55"/>
      <c r="C3561" s="55"/>
    </row>
    <row r="3562" spans="1:3">
      <c r="A3562" s="56"/>
      <c r="B3562" s="55"/>
      <c r="C3562" s="55"/>
    </row>
    <row r="3563" spans="1:3">
      <c r="A3563" s="56"/>
      <c r="B3563" s="55"/>
      <c r="C3563" s="55"/>
    </row>
    <row r="3564" spans="1:3">
      <c r="A3564" s="56"/>
      <c r="B3564" s="55"/>
      <c r="C3564" s="55"/>
    </row>
    <row r="3565" spans="1:3">
      <c r="A3565" s="56"/>
      <c r="B3565" s="55"/>
      <c r="C3565" s="55"/>
    </row>
    <row r="3566" spans="1:3">
      <c r="A3566" s="56"/>
      <c r="B3566" s="55"/>
      <c r="C3566" s="55"/>
    </row>
    <row r="3567" spans="1:3">
      <c r="A3567" s="56"/>
      <c r="B3567" s="55"/>
      <c r="C3567" s="55"/>
    </row>
    <row r="3568" spans="1:3">
      <c r="A3568" s="56"/>
      <c r="B3568" s="55"/>
      <c r="C3568" s="55"/>
    </row>
    <row r="3569" spans="1:3">
      <c r="A3569" s="56"/>
      <c r="B3569" s="55"/>
      <c r="C3569" s="55"/>
    </row>
    <row r="3570" spans="1:3">
      <c r="A3570" s="56"/>
      <c r="B3570" s="55"/>
      <c r="C3570" s="55"/>
    </row>
    <row r="3571" spans="1:3">
      <c r="A3571" s="56"/>
      <c r="B3571" s="55"/>
      <c r="C3571" s="55"/>
    </row>
    <row r="3572" spans="1:3">
      <c r="A3572" s="56"/>
      <c r="B3572" s="55"/>
      <c r="C3572" s="55"/>
    </row>
    <row r="3573" spans="1:3">
      <c r="A3573" s="56"/>
      <c r="B3573" s="55"/>
      <c r="C3573" s="55"/>
    </row>
    <row r="3574" spans="1:3">
      <c r="A3574" s="56"/>
      <c r="B3574" s="55"/>
      <c r="C3574" s="55"/>
    </row>
    <row r="3575" spans="1:3">
      <c r="A3575" s="56"/>
      <c r="B3575" s="55"/>
      <c r="C3575" s="55"/>
    </row>
    <row r="3576" spans="1:3">
      <c r="A3576" s="56"/>
      <c r="B3576" s="55"/>
      <c r="C3576" s="55"/>
    </row>
    <row r="3577" spans="1:3">
      <c r="A3577" s="56"/>
      <c r="B3577" s="55"/>
      <c r="C3577" s="55"/>
    </row>
    <row r="3578" spans="1:3">
      <c r="A3578" s="56"/>
      <c r="B3578" s="55"/>
      <c r="C3578" s="55"/>
    </row>
    <row r="3579" spans="1:3">
      <c r="A3579" s="56"/>
      <c r="B3579" s="55"/>
      <c r="C3579" s="55"/>
    </row>
    <row r="3580" spans="1:3">
      <c r="A3580" s="56"/>
      <c r="B3580" s="55"/>
      <c r="C3580" s="55"/>
    </row>
    <row r="3581" spans="1:3">
      <c r="A3581" s="56"/>
      <c r="B3581" s="55"/>
      <c r="C3581" s="55"/>
    </row>
    <row r="3582" spans="1:3">
      <c r="A3582" s="56"/>
      <c r="B3582" s="55"/>
      <c r="C3582" s="55"/>
    </row>
    <row r="3583" spans="1:3">
      <c r="A3583" s="56"/>
      <c r="B3583" s="55"/>
      <c r="C3583" s="55"/>
    </row>
    <row r="3584" spans="1:3">
      <c r="A3584" s="56"/>
      <c r="B3584" s="55"/>
      <c r="C3584" s="55"/>
    </row>
    <row r="3585" spans="1:3">
      <c r="A3585" s="56"/>
      <c r="B3585" s="55"/>
      <c r="C3585" s="55"/>
    </row>
    <row r="3586" spans="1:3">
      <c r="A3586" s="56"/>
      <c r="B3586" s="55"/>
      <c r="C3586" s="55"/>
    </row>
    <row r="3587" spans="1:3">
      <c r="A3587" s="56"/>
      <c r="B3587" s="55"/>
      <c r="C3587" s="55"/>
    </row>
    <row r="3588" spans="1:3">
      <c r="A3588" s="56"/>
      <c r="B3588" s="55"/>
      <c r="C3588" s="55"/>
    </row>
    <row r="3589" spans="1:3">
      <c r="A3589" s="56"/>
      <c r="B3589" s="55"/>
      <c r="C3589" s="55"/>
    </row>
    <row r="3590" spans="1:3">
      <c r="A3590" s="56"/>
      <c r="B3590" s="55"/>
      <c r="C3590" s="55"/>
    </row>
    <row r="3591" spans="1:3">
      <c r="A3591" s="56"/>
      <c r="B3591" s="55"/>
      <c r="C3591" s="55"/>
    </row>
    <row r="3592" spans="1:3">
      <c r="A3592" s="56"/>
      <c r="B3592" s="55"/>
      <c r="C3592" s="55"/>
    </row>
    <row r="3593" spans="1:3">
      <c r="A3593" s="56"/>
      <c r="B3593" s="55"/>
      <c r="C3593" s="55"/>
    </row>
    <row r="3594" spans="1:3">
      <c r="A3594" s="56"/>
      <c r="B3594" s="55"/>
      <c r="C3594" s="55"/>
    </row>
    <row r="3595" spans="1:3">
      <c r="A3595" s="56"/>
      <c r="B3595" s="55"/>
      <c r="C3595" s="55"/>
    </row>
    <row r="3596" spans="1:3">
      <c r="A3596" s="56"/>
      <c r="B3596" s="55"/>
      <c r="C3596" s="55"/>
    </row>
    <row r="3597" spans="1:3">
      <c r="A3597" s="56"/>
      <c r="B3597" s="55"/>
      <c r="C3597" s="55"/>
    </row>
    <row r="3598" spans="1:3">
      <c r="A3598" s="56"/>
      <c r="B3598" s="55"/>
      <c r="C3598" s="55"/>
    </row>
    <row r="3599" spans="1:3">
      <c r="A3599" s="56"/>
      <c r="B3599" s="55"/>
      <c r="C3599" s="55"/>
    </row>
    <row r="3600" spans="1:3">
      <c r="A3600" s="56"/>
      <c r="B3600" s="55"/>
      <c r="C3600" s="55"/>
    </row>
    <row r="3601" spans="1:3">
      <c r="A3601" s="56"/>
      <c r="B3601" s="55"/>
      <c r="C3601" s="55"/>
    </row>
    <row r="3602" spans="1:3">
      <c r="A3602" s="56"/>
      <c r="B3602" s="55"/>
      <c r="C3602" s="55"/>
    </row>
    <row r="3603" spans="1:3">
      <c r="A3603" s="56"/>
      <c r="B3603" s="55"/>
      <c r="C3603" s="55"/>
    </row>
    <row r="3604" spans="1:3">
      <c r="A3604" s="56"/>
      <c r="B3604" s="55"/>
      <c r="C3604" s="55"/>
    </row>
    <row r="3605" spans="1:3">
      <c r="A3605" s="56"/>
      <c r="B3605" s="55"/>
      <c r="C3605" s="55"/>
    </row>
    <row r="3606" spans="1:3">
      <c r="A3606" s="56"/>
      <c r="B3606" s="55"/>
      <c r="C3606" s="55"/>
    </row>
    <row r="3607" spans="1:3">
      <c r="A3607" s="56"/>
      <c r="B3607" s="55"/>
      <c r="C3607" s="55"/>
    </row>
    <row r="3608" spans="1:3">
      <c r="A3608" s="56"/>
      <c r="B3608" s="55"/>
      <c r="C3608" s="55"/>
    </row>
    <row r="3609" spans="1:3">
      <c r="A3609" s="56"/>
      <c r="B3609" s="55"/>
      <c r="C3609" s="55"/>
    </row>
    <row r="3610" spans="1:3">
      <c r="A3610" s="56"/>
      <c r="B3610" s="55"/>
      <c r="C3610" s="55"/>
    </row>
    <row r="3611" spans="1:3">
      <c r="A3611" s="56"/>
      <c r="B3611" s="55"/>
      <c r="C3611" s="55"/>
    </row>
    <row r="3612" spans="1:3">
      <c r="A3612" s="56"/>
      <c r="B3612" s="55"/>
      <c r="C3612" s="55"/>
    </row>
    <row r="3613" spans="1:3">
      <c r="A3613" s="56"/>
      <c r="B3613" s="55"/>
      <c r="C3613" s="55"/>
    </row>
    <row r="3614" spans="1:3">
      <c r="A3614" s="56"/>
      <c r="B3614" s="55"/>
      <c r="C3614" s="55"/>
    </row>
    <row r="3615" spans="1:3">
      <c r="A3615" s="56"/>
      <c r="B3615" s="55"/>
      <c r="C3615" s="55"/>
    </row>
    <row r="3616" spans="1:3">
      <c r="A3616" s="56"/>
      <c r="B3616" s="55"/>
      <c r="C3616" s="55"/>
    </row>
    <row r="3617" spans="1:3">
      <c r="A3617" s="56"/>
      <c r="B3617" s="55"/>
      <c r="C3617" s="55"/>
    </row>
    <row r="3618" spans="1:3">
      <c r="A3618" s="56"/>
      <c r="B3618" s="55"/>
      <c r="C3618" s="55"/>
    </row>
    <row r="3619" spans="1:3">
      <c r="A3619" s="56"/>
      <c r="B3619" s="55"/>
      <c r="C3619" s="55"/>
    </row>
    <row r="3620" spans="1:3">
      <c r="A3620" s="56"/>
      <c r="B3620" s="55"/>
      <c r="C3620" s="55"/>
    </row>
    <row r="3621" spans="1:3">
      <c r="A3621" s="56"/>
      <c r="B3621" s="55"/>
      <c r="C3621" s="55"/>
    </row>
    <row r="3622" spans="1:3">
      <c r="A3622" s="56"/>
      <c r="B3622" s="55"/>
      <c r="C3622" s="55"/>
    </row>
    <row r="3623" spans="1:3">
      <c r="A3623" s="56"/>
      <c r="B3623" s="55"/>
      <c r="C3623" s="55"/>
    </row>
    <row r="3624" spans="1:3">
      <c r="A3624" s="56"/>
      <c r="B3624" s="55"/>
      <c r="C3624" s="55"/>
    </row>
    <row r="3625" spans="1:3">
      <c r="A3625" s="56"/>
      <c r="B3625" s="55"/>
      <c r="C3625" s="55"/>
    </row>
    <row r="3626" spans="1:3">
      <c r="A3626" s="56"/>
      <c r="B3626" s="55"/>
      <c r="C3626" s="55"/>
    </row>
    <row r="3627" spans="1:3">
      <c r="A3627" s="56"/>
      <c r="B3627" s="55"/>
      <c r="C3627" s="55"/>
    </row>
    <row r="3628" spans="1:3">
      <c r="A3628" s="56"/>
      <c r="B3628" s="55"/>
      <c r="C3628" s="55"/>
    </row>
    <row r="3629" spans="1:3">
      <c r="A3629" s="56"/>
      <c r="B3629" s="55"/>
      <c r="C3629" s="55"/>
    </row>
    <row r="3630" spans="1:3">
      <c r="A3630" s="56"/>
      <c r="B3630" s="55"/>
      <c r="C3630" s="55"/>
    </row>
    <row r="3631" spans="1:3">
      <c r="A3631" s="56"/>
      <c r="B3631" s="55"/>
      <c r="C3631" s="55"/>
    </row>
    <row r="3632" spans="1:3">
      <c r="A3632" s="56"/>
      <c r="B3632" s="55"/>
      <c r="C3632" s="55"/>
    </row>
    <row r="3633" spans="1:3">
      <c r="A3633" s="56"/>
      <c r="B3633" s="55"/>
      <c r="C3633" s="55"/>
    </row>
    <row r="3634" spans="1:3">
      <c r="A3634" s="56"/>
      <c r="B3634" s="55"/>
      <c r="C3634" s="55"/>
    </row>
    <row r="3635" spans="1:3">
      <c r="A3635" s="56"/>
      <c r="B3635" s="55"/>
      <c r="C3635" s="55"/>
    </row>
    <row r="3636" spans="1:3">
      <c r="A3636" s="56"/>
      <c r="B3636" s="55"/>
      <c r="C3636" s="55"/>
    </row>
    <row r="3637" spans="1:3">
      <c r="A3637" s="56"/>
      <c r="B3637" s="55"/>
      <c r="C3637" s="55"/>
    </row>
    <row r="3638" spans="1:3">
      <c r="A3638" s="56"/>
      <c r="B3638" s="55"/>
      <c r="C3638" s="55"/>
    </row>
    <row r="3639" spans="1:3">
      <c r="A3639" s="56"/>
      <c r="B3639" s="55"/>
      <c r="C3639" s="55"/>
    </row>
    <row r="3640" spans="1:3">
      <c r="A3640" s="56"/>
      <c r="B3640" s="55"/>
      <c r="C3640" s="55"/>
    </row>
    <row r="3641" spans="1:3">
      <c r="A3641" s="56"/>
      <c r="B3641" s="55"/>
      <c r="C3641" s="55"/>
    </row>
    <row r="3642" spans="1:3">
      <c r="A3642" s="56"/>
      <c r="B3642" s="55"/>
      <c r="C3642" s="55"/>
    </row>
    <row r="3643" spans="1:3">
      <c r="A3643" s="56"/>
      <c r="B3643" s="55"/>
      <c r="C3643" s="55"/>
    </row>
    <row r="3644" spans="1:3">
      <c r="A3644" s="56"/>
      <c r="B3644" s="55"/>
      <c r="C3644" s="55"/>
    </row>
    <row r="3645" spans="1:3">
      <c r="A3645" s="56"/>
      <c r="B3645" s="55"/>
      <c r="C3645" s="55"/>
    </row>
    <row r="3646" spans="1:3">
      <c r="A3646" s="56"/>
      <c r="B3646" s="55"/>
      <c r="C3646" s="55"/>
    </row>
    <row r="3647" spans="1:3">
      <c r="A3647" s="56"/>
      <c r="B3647" s="55"/>
      <c r="C3647" s="55"/>
    </row>
    <row r="3648" spans="1:3">
      <c r="A3648" s="56"/>
      <c r="B3648" s="55"/>
      <c r="C3648" s="55"/>
    </row>
    <row r="3649" spans="1:3">
      <c r="A3649" s="56"/>
      <c r="B3649" s="55"/>
      <c r="C3649" s="55"/>
    </row>
    <row r="3650" spans="1:3">
      <c r="A3650" s="56"/>
      <c r="B3650" s="55"/>
      <c r="C3650" s="55"/>
    </row>
    <row r="3651" spans="1:3">
      <c r="A3651" s="56"/>
      <c r="B3651" s="55"/>
      <c r="C3651" s="55"/>
    </row>
    <row r="3652" spans="1:3">
      <c r="A3652" s="56"/>
      <c r="B3652" s="55"/>
      <c r="C3652" s="55"/>
    </row>
    <row r="3653" spans="1:3">
      <c r="A3653" s="56"/>
      <c r="B3653" s="55"/>
      <c r="C3653" s="55"/>
    </row>
    <row r="3654" spans="1:3">
      <c r="A3654" s="56"/>
      <c r="B3654" s="55"/>
      <c r="C3654" s="55"/>
    </row>
    <row r="3655" spans="1:3">
      <c r="A3655" s="56"/>
      <c r="B3655" s="55"/>
      <c r="C3655" s="55"/>
    </row>
    <row r="3656" spans="1:3">
      <c r="A3656" s="56"/>
      <c r="B3656" s="55"/>
      <c r="C3656" s="55"/>
    </row>
    <row r="3657" spans="1:3">
      <c r="A3657" s="56"/>
      <c r="B3657" s="55"/>
      <c r="C3657" s="55"/>
    </row>
    <row r="3658" spans="1:3">
      <c r="A3658" s="56"/>
      <c r="B3658" s="55"/>
      <c r="C3658" s="55"/>
    </row>
    <row r="3659" spans="1:3">
      <c r="A3659" s="56"/>
      <c r="B3659" s="55"/>
      <c r="C3659" s="55"/>
    </row>
    <row r="3660" spans="1:3">
      <c r="A3660" s="56"/>
      <c r="B3660" s="55"/>
      <c r="C3660" s="55"/>
    </row>
    <row r="3661" spans="1:3">
      <c r="A3661" s="56"/>
      <c r="B3661" s="55"/>
      <c r="C3661" s="55"/>
    </row>
    <row r="3662" spans="1:3">
      <c r="A3662" s="56"/>
      <c r="B3662" s="55"/>
      <c r="C3662" s="55"/>
    </row>
    <row r="3663" spans="1:3">
      <c r="A3663" s="56"/>
      <c r="B3663" s="55"/>
      <c r="C3663" s="55"/>
    </row>
    <row r="3664" spans="1:3">
      <c r="A3664" s="56"/>
      <c r="B3664" s="55"/>
      <c r="C3664" s="55"/>
    </row>
    <row r="3665" spans="1:3">
      <c r="A3665" s="56"/>
      <c r="B3665" s="55"/>
      <c r="C3665" s="55"/>
    </row>
    <row r="3666" spans="1:3">
      <c r="A3666" s="56"/>
      <c r="B3666" s="55"/>
      <c r="C3666" s="55"/>
    </row>
    <row r="3667" spans="1:3">
      <c r="A3667" s="56"/>
      <c r="B3667" s="55"/>
      <c r="C3667" s="55"/>
    </row>
    <row r="3668" spans="1:3">
      <c r="A3668" s="56"/>
      <c r="B3668" s="55"/>
      <c r="C3668" s="55"/>
    </row>
    <row r="3669" spans="1:3">
      <c r="A3669" s="56"/>
      <c r="B3669" s="55"/>
      <c r="C3669" s="55"/>
    </row>
    <row r="3670" spans="1:3">
      <c r="A3670" s="56"/>
      <c r="B3670" s="55"/>
      <c r="C3670" s="55"/>
    </row>
    <row r="3671" spans="1:3">
      <c r="A3671" s="56"/>
      <c r="B3671" s="55"/>
      <c r="C3671" s="55"/>
    </row>
    <row r="3672" spans="1:3">
      <c r="A3672" s="56"/>
      <c r="B3672" s="55"/>
      <c r="C3672" s="55"/>
    </row>
    <row r="3673" spans="1:3">
      <c r="A3673" s="56"/>
      <c r="B3673" s="55"/>
      <c r="C3673" s="55"/>
    </row>
    <row r="3674" spans="1:3">
      <c r="A3674" s="56"/>
      <c r="B3674" s="55"/>
      <c r="C3674" s="55"/>
    </row>
    <row r="3675" spans="1:3">
      <c r="A3675" s="56"/>
      <c r="B3675" s="55"/>
      <c r="C3675" s="55"/>
    </row>
    <row r="3676" spans="1:3">
      <c r="A3676" s="56"/>
      <c r="B3676" s="55"/>
      <c r="C3676" s="55"/>
    </row>
    <row r="3677" spans="1:3">
      <c r="A3677" s="56"/>
      <c r="B3677" s="55"/>
      <c r="C3677" s="55"/>
    </row>
    <row r="3678" spans="1:3">
      <c r="A3678" s="56"/>
      <c r="B3678" s="55"/>
      <c r="C3678" s="55"/>
    </row>
    <row r="3679" spans="1:3">
      <c r="A3679" s="56"/>
      <c r="B3679" s="55"/>
      <c r="C3679" s="55"/>
    </row>
    <row r="3680" spans="1:3">
      <c r="A3680" s="56"/>
      <c r="B3680" s="55"/>
      <c r="C3680" s="55"/>
    </row>
    <row r="3681" spans="1:3">
      <c r="A3681" s="56"/>
      <c r="B3681" s="55"/>
      <c r="C3681" s="55"/>
    </row>
    <row r="3682" spans="1:3">
      <c r="A3682" s="56"/>
      <c r="B3682" s="55"/>
      <c r="C3682" s="55"/>
    </row>
    <row r="3683" spans="1:3">
      <c r="A3683" s="56"/>
      <c r="B3683" s="55"/>
      <c r="C3683" s="55"/>
    </row>
    <row r="3684" spans="1:3">
      <c r="A3684" s="56"/>
      <c r="B3684" s="55"/>
      <c r="C3684" s="55"/>
    </row>
    <row r="3685" spans="1:3">
      <c r="A3685" s="56"/>
      <c r="B3685" s="55"/>
      <c r="C3685" s="55"/>
    </row>
    <row r="3686" spans="1:3">
      <c r="A3686" s="56"/>
      <c r="B3686" s="55"/>
      <c r="C3686" s="55"/>
    </row>
    <row r="3687" spans="1:3">
      <c r="A3687" s="56"/>
      <c r="B3687" s="55"/>
      <c r="C3687" s="55"/>
    </row>
    <row r="3688" spans="1:3">
      <c r="A3688" s="56"/>
      <c r="B3688" s="55"/>
      <c r="C3688" s="55"/>
    </row>
    <row r="3689" spans="1:3">
      <c r="A3689" s="56"/>
      <c r="B3689" s="55"/>
      <c r="C3689" s="55"/>
    </row>
    <row r="3690" spans="1:3">
      <c r="A3690" s="56"/>
      <c r="B3690" s="55"/>
      <c r="C3690" s="55"/>
    </row>
    <row r="3691" spans="1:3">
      <c r="A3691" s="56"/>
      <c r="B3691" s="55"/>
      <c r="C3691" s="55"/>
    </row>
    <row r="3692" spans="1:3">
      <c r="A3692" s="56"/>
      <c r="B3692" s="55"/>
      <c r="C3692" s="55"/>
    </row>
    <row r="3693" spans="1:3">
      <c r="A3693" s="56"/>
      <c r="B3693" s="55"/>
      <c r="C3693" s="55"/>
    </row>
    <row r="3694" spans="1:3">
      <c r="A3694" s="56"/>
      <c r="B3694" s="55"/>
      <c r="C3694" s="55"/>
    </row>
    <row r="3695" spans="1:3">
      <c r="A3695" s="56"/>
      <c r="B3695" s="55"/>
      <c r="C3695" s="55"/>
    </row>
    <row r="3696" spans="1:3">
      <c r="A3696" s="56"/>
      <c r="B3696" s="55"/>
      <c r="C3696" s="55"/>
    </row>
    <row r="3697" spans="1:3">
      <c r="A3697" s="56"/>
      <c r="B3697" s="55"/>
      <c r="C3697" s="55"/>
    </row>
    <row r="3698" spans="1:3">
      <c r="A3698" s="56"/>
      <c r="B3698" s="55"/>
      <c r="C3698" s="55"/>
    </row>
    <row r="3699" spans="1:3">
      <c r="A3699" s="56"/>
      <c r="B3699" s="55"/>
      <c r="C3699" s="55"/>
    </row>
    <row r="3700" spans="1:3">
      <c r="A3700" s="56"/>
      <c r="B3700" s="55"/>
      <c r="C3700" s="55"/>
    </row>
    <row r="3701" spans="1:3">
      <c r="A3701" s="56"/>
      <c r="B3701" s="55"/>
      <c r="C3701" s="55"/>
    </row>
    <row r="3702" spans="1:3">
      <c r="A3702" s="56"/>
      <c r="B3702" s="55"/>
      <c r="C3702" s="55"/>
    </row>
    <row r="3703" spans="1:3">
      <c r="A3703" s="56"/>
      <c r="B3703" s="55"/>
      <c r="C3703" s="55"/>
    </row>
    <row r="3704" spans="1:3">
      <c r="A3704" s="56"/>
      <c r="B3704" s="55"/>
      <c r="C3704" s="55"/>
    </row>
    <row r="3705" spans="1:3">
      <c r="A3705" s="56"/>
      <c r="B3705" s="55"/>
      <c r="C3705" s="55"/>
    </row>
    <row r="3706" spans="1:3">
      <c r="A3706" s="56"/>
      <c r="B3706" s="55"/>
      <c r="C3706" s="55"/>
    </row>
    <row r="3707" spans="1:3">
      <c r="A3707" s="56"/>
      <c r="B3707" s="55"/>
      <c r="C3707" s="55"/>
    </row>
    <row r="3708" spans="1:3">
      <c r="A3708" s="56"/>
      <c r="B3708" s="55"/>
      <c r="C3708" s="55"/>
    </row>
    <row r="3709" spans="1:3">
      <c r="A3709" s="56"/>
      <c r="B3709" s="55"/>
      <c r="C3709" s="55"/>
    </row>
    <row r="3710" spans="1:3">
      <c r="A3710" s="56"/>
      <c r="B3710" s="55"/>
      <c r="C3710" s="55"/>
    </row>
    <row r="3711" spans="1:3">
      <c r="A3711" s="56"/>
      <c r="B3711" s="55"/>
      <c r="C3711" s="55"/>
    </row>
    <row r="3712" spans="1:3">
      <c r="A3712" s="56"/>
      <c r="B3712" s="55"/>
      <c r="C3712" s="55"/>
    </row>
    <row r="3713" spans="1:3">
      <c r="A3713" s="56"/>
      <c r="B3713" s="55"/>
      <c r="C3713" s="55"/>
    </row>
    <row r="3714" spans="1:3">
      <c r="A3714" s="56"/>
      <c r="B3714" s="55"/>
      <c r="C3714" s="55"/>
    </row>
    <row r="3715" spans="1:3">
      <c r="A3715" s="56"/>
      <c r="B3715" s="55"/>
      <c r="C3715" s="55"/>
    </row>
    <row r="3716" spans="1:3">
      <c r="A3716" s="56"/>
      <c r="B3716" s="55"/>
      <c r="C3716" s="55"/>
    </row>
    <row r="3717" spans="1:3">
      <c r="A3717" s="56"/>
      <c r="B3717" s="55"/>
      <c r="C3717" s="55"/>
    </row>
    <row r="3718" spans="1:3">
      <c r="A3718" s="56"/>
      <c r="B3718" s="55"/>
      <c r="C3718" s="55"/>
    </row>
    <row r="3719" spans="1:3">
      <c r="A3719" s="56"/>
      <c r="B3719" s="55"/>
      <c r="C3719" s="55"/>
    </row>
    <row r="3720" spans="1:3">
      <c r="A3720" s="56"/>
      <c r="B3720" s="55"/>
      <c r="C3720" s="55"/>
    </row>
    <row r="3721" spans="1:3">
      <c r="A3721" s="56"/>
      <c r="B3721" s="55"/>
      <c r="C3721" s="55"/>
    </row>
    <row r="3722" spans="1:3">
      <c r="A3722" s="56"/>
      <c r="B3722" s="55"/>
      <c r="C3722" s="55"/>
    </row>
    <row r="3723" spans="1:3">
      <c r="A3723" s="56"/>
      <c r="B3723" s="55"/>
      <c r="C3723" s="55"/>
    </row>
    <row r="3724" spans="1:3">
      <c r="A3724" s="56"/>
      <c r="B3724" s="55"/>
      <c r="C3724" s="55"/>
    </row>
    <row r="3725" spans="1:3">
      <c r="A3725" s="56"/>
      <c r="B3725" s="55"/>
      <c r="C3725" s="55"/>
    </row>
    <row r="3726" spans="1:3">
      <c r="A3726" s="56"/>
      <c r="B3726" s="55"/>
      <c r="C3726" s="55"/>
    </row>
    <row r="3727" spans="1:3">
      <c r="A3727" s="56"/>
      <c r="B3727" s="55"/>
      <c r="C3727" s="55"/>
    </row>
    <row r="3728" spans="1:3">
      <c r="A3728" s="56"/>
      <c r="B3728" s="55"/>
      <c r="C3728" s="55"/>
    </row>
    <row r="3729" spans="1:3">
      <c r="A3729" s="56"/>
      <c r="B3729" s="55"/>
      <c r="C3729" s="55"/>
    </row>
    <row r="3730" spans="1:3">
      <c r="A3730" s="56"/>
      <c r="B3730" s="55"/>
      <c r="C3730" s="55"/>
    </row>
    <row r="3731" spans="1:3">
      <c r="A3731" s="56"/>
      <c r="B3731" s="55"/>
      <c r="C3731" s="55"/>
    </row>
    <row r="3732" spans="1:3">
      <c r="A3732" s="56"/>
      <c r="B3732" s="55"/>
      <c r="C3732" s="55"/>
    </row>
    <row r="3733" spans="1:3">
      <c r="A3733" s="56"/>
      <c r="B3733" s="55"/>
      <c r="C3733" s="55"/>
    </row>
    <row r="3734" spans="1:3">
      <c r="A3734" s="56"/>
      <c r="B3734" s="55"/>
      <c r="C3734" s="55"/>
    </row>
    <row r="3735" spans="1:3">
      <c r="A3735" s="56"/>
      <c r="B3735" s="55"/>
      <c r="C3735" s="55"/>
    </row>
    <row r="3736" spans="1:3">
      <c r="A3736" s="56"/>
      <c r="B3736" s="55"/>
      <c r="C3736" s="55"/>
    </row>
    <row r="3737" spans="1:3">
      <c r="A3737" s="56"/>
      <c r="B3737" s="55"/>
      <c r="C3737" s="55"/>
    </row>
    <row r="3738" spans="1:3">
      <c r="A3738" s="56"/>
      <c r="B3738" s="55"/>
      <c r="C3738" s="55"/>
    </row>
    <row r="3739" spans="1:3">
      <c r="A3739" s="56"/>
      <c r="B3739" s="55"/>
      <c r="C3739" s="55"/>
    </row>
    <row r="3740" spans="1:3">
      <c r="A3740" s="56"/>
      <c r="B3740" s="55"/>
      <c r="C3740" s="55"/>
    </row>
    <row r="3741" spans="1:3">
      <c r="A3741" s="56"/>
      <c r="B3741" s="55"/>
      <c r="C3741" s="55"/>
    </row>
    <row r="3742" spans="1:3">
      <c r="A3742" s="56"/>
      <c r="B3742" s="55"/>
      <c r="C3742" s="55"/>
    </row>
    <row r="3743" spans="1:3">
      <c r="A3743" s="56"/>
      <c r="B3743" s="55"/>
      <c r="C3743" s="55"/>
    </row>
    <row r="3744" spans="1:3">
      <c r="A3744" s="56"/>
      <c r="B3744" s="55"/>
      <c r="C3744" s="55"/>
    </row>
    <row r="3745" spans="1:3">
      <c r="A3745" s="56"/>
      <c r="B3745" s="55"/>
      <c r="C3745" s="55"/>
    </row>
    <row r="3746" spans="1:3">
      <c r="A3746" s="56"/>
      <c r="B3746" s="55"/>
      <c r="C3746" s="55"/>
    </row>
    <row r="3747" spans="1:3">
      <c r="A3747" s="56"/>
      <c r="B3747" s="55"/>
      <c r="C3747" s="55"/>
    </row>
    <row r="3748" spans="1:3">
      <c r="A3748" s="56"/>
      <c r="B3748" s="55"/>
      <c r="C3748" s="55"/>
    </row>
    <row r="3749" spans="1:3">
      <c r="A3749" s="56"/>
      <c r="B3749" s="55"/>
      <c r="C3749" s="55"/>
    </row>
    <row r="3750" spans="1:3">
      <c r="A3750" s="56"/>
      <c r="B3750" s="55"/>
      <c r="C3750" s="55"/>
    </row>
    <row r="3751" spans="1:3">
      <c r="A3751" s="56"/>
      <c r="B3751" s="55"/>
      <c r="C3751" s="55"/>
    </row>
    <row r="3752" spans="1:3">
      <c r="A3752" s="56"/>
      <c r="B3752" s="55"/>
      <c r="C3752" s="55"/>
    </row>
    <row r="3753" spans="1:3">
      <c r="A3753" s="56"/>
      <c r="B3753" s="55"/>
      <c r="C3753" s="55"/>
    </row>
    <row r="3754" spans="1:3">
      <c r="A3754" s="56"/>
      <c r="B3754" s="55"/>
      <c r="C3754" s="55"/>
    </row>
    <row r="3755" spans="1:3">
      <c r="A3755" s="56"/>
      <c r="B3755" s="55"/>
      <c r="C3755" s="55"/>
    </row>
    <row r="3756" spans="1:3">
      <c r="A3756" s="56"/>
      <c r="B3756" s="55"/>
      <c r="C3756" s="55"/>
    </row>
    <row r="3757" spans="1:3">
      <c r="A3757" s="56"/>
      <c r="B3757" s="55"/>
      <c r="C3757" s="55"/>
    </row>
    <row r="3758" spans="1:3">
      <c r="A3758" s="56"/>
      <c r="B3758" s="55"/>
      <c r="C3758" s="55"/>
    </row>
    <row r="3759" spans="1:3">
      <c r="A3759" s="56"/>
      <c r="B3759" s="55"/>
      <c r="C3759" s="55"/>
    </row>
    <row r="3760" spans="1:3">
      <c r="A3760" s="56"/>
      <c r="B3760" s="55"/>
      <c r="C3760" s="55"/>
    </row>
    <row r="3761" spans="1:3">
      <c r="A3761" s="56"/>
      <c r="B3761" s="55"/>
      <c r="C3761" s="55"/>
    </row>
    <row r="3762" spans="1:3">
      <c r="A3762" s="56"/>
      <c r="B3762" s="55"/>
      <c r="C3762" s="55"/>
    </row>
    <row r="3763" spans="1:3">
      <c r="A3763" s="56"/>
      <c r="B3763" s="55"/>
      <c r="C3763" s="55"/>
    </row>
    <row r="3764" spans="1:3">
      <c r="A3764" s="56"/>
      <c r="B3764" s="55"/>
      <c r="C3764" s="55"/>
    </row>
    <row r="3765" spans="1:3">
      <c r="A3765" s="56"/>
      <c r="B3765" s="55"/>
      <c r="C3765" s="55"/>
    </row>
    <row r="3766" spans="1:3">
      <c r="A3766" s="56"/>
      <c r="B3766" s="55"/>
      <c r="C3766" s="55"/>
    </row>
    <row r="3767" spans="1:3">
      <c r="A3767" s="56"/>
      <c r="B3767" s="55"/>
      <c r="C3767" s="55"/>
    </row>
    <row r="3768" spans="1:3">
      <c r="A3768" s="56"/>
      <c r="B3768" s="55"/>
      <c r="C3768" s="55"/>
    </row>
    <row r="3769" spans="1:3">
      <c r="A3769" s="56"/>
      <c r="B3769" s="55"/>
      <c r="C3769" s="55"/>
    </row>
    <row r="3770" spans="1:3">
      <c r="A3770" s="56"/>
      <c r="B3770" s="55"/>
      <c r="C3770" s="55"/>
    </row>
    <row r="3771" spans="1:3">
      <c r="A3771" s="56"/>
      <c r="B3771" s="55"/>
      <c r="C3771" s="55"/>
    </row>
    <row r="3772" spans="1:3">
      <c r="A3772" s="56"/>
      <c r="B3772" s="55"/>
      <c r="C3772" s="55"/>
    </row>
    <row r="3773" spans="1:3">
      <c r="A3773" s="56"/>
      <c r="B3773" s="55"/>
      <c r="C3773" s="55"/>
    </row>
    <row r="3774" spans="1:3">
      <c r="A3774" s="56"/>
      <c r="B3774" s="55"/>
      <c r="C3774" s="55"/>
    </row>
    <row r="3775" spans="1:3">
      <c r="A3775" s="56"/>
      <c r="B3775" s="55"/>
      <c r="C3775" s="55"/>
    </row>
    <row r="3776" spans="1:3">
      <c r="A3776" s="56"/>
      <c r="B3776" s="55"/>
      <c r="C3776" s="55"/>
    </row>
    <row r="3777" spans="1:3">
      <c r="A3777" s="56"/>
      <c r="B3777" s="55"/>
      <c r="C3777" s="55"/>
    </row>
    <row r="3778" spans="1:3">
      <c r="A3778" s="56"/>
      <c r="B3778" s="55"/>
      <c r="C3778" s="55"/>
    </row>
    <row r="3779" spans="1:3">
      <c r="A3779" s="56"/>
      <c r="B3779" s="55"/>
      <c r="C3779" s="55"/>
    </row>
    <row r="3780" spans="1:3">
      <c r="A3780" s="56"/>
      <c r="B3780" s="55"/>
      <c r="C3780" s="55"/>
    </row>
    <row r="3781" spans="1:3">
      <c r="A3781" s="56"/>
      <c r="B3781" s="55"/>
      <c r="C3781" s="55"/>
    </row>
    <row r="3782" spans="1:3">
      <c r="A3782" s="56"/>
      <c r="B3782" s="55"/>
      <c r="C3782" s="55"/>
    </row>
    <row r="3783" spans="1:3">
      <c r="A3783" s="56"/>
      <c r="B3783" s="55"/>
      <c r="C3783" s="55"/>
    </row>
    <row r="3784" spans="1:3">
      <c r="A3784" s="56"/>
      <c r="B3784" s="55"/>
      <c r="C3784" s="55"/>
    </row>
    <row r="3785" spans="1:3">
      <c r="A3785" s="56"/>
      <c r="B3785" s="55"/>
      <c r="C3785" s="55"/>
    </row>
    <row r="3786" spans="1:3">
      <c r="A3786" s="56"/>
      <c r="B3786" s="55"/>
      <c r="C3786" s="55"/>
    </row>
    <row r="3787" spans="1:3">
      <c r="A3787" s="56"/>
      <c r="B3787" s="55"/>
      <c r="C3787" s="55"/>
    </row>
    <row r="3788" spans="1:3">
      <c r="A3788" s="56"/>
      <c r="B3788" s="55"/>
      <c r="C3788" s="55"/>
    </row>
    <row r="3789" spans="1:3">
      <c r="A3789" s="56"/>
      <c r="B3789" s="55"/>
      <c r="C3789" s="55"/>
    </row>
    <row r="3790" spans="1:3">
      <c r="A3790" s="56"/>
      <c r="B3790" s="55"/>
      <c r="C3790" s="55"/>
    </row>
    <row r="3791" spans="1:3">
      <c r="A3791" s="56"/>
      <c r="B3791" s="55"/>
      <c r="C3791" s="55"/>
    </row>
    <row r="3792" spans="1:3">
      <c r="A3792" s="56"/>
      <c r="B3792" s="55"/>
      <c r="C3792" s="55"/>
    </row>
    <row r="3793" spans="1:3">
      <c r="A3793" s="56"/>
      <c r="B3793" s="55"/>
      <c r="C3793" s="55"/>
    </row>
    <row r="3794" spans="1:3">
      <c r="A3794" s="56"/>
      <c r="B3794" s="55"/>
      <c r="C3794" s="55"/>
    </row>
    <row r="3795" spans="1:3">
      <c r="A3795" s="56"/>
      <c r="B3795" s="55"/>
      <c r="C3795" s="55"/>
    </row>
    <row r="3796" spans="1:3">
      <c r="A3796" s="56"/>
      <c r="B3796" s="55"/>
      <c r="C3796" s="55"/>
    </row>
    <row r="3797" spans="1:3">
      <c r="A3797" s="56"/>
      <c r="B3797" s="55"/>
      <c r="C3797" s="55"/>
    </row>
    <row r="3798" spans="1:3">
      <c r="A3798" s="56"/>
      <c r="B3798" s="55"/>
      <c r="C3798" s="55"/>
    </row>
    <row r="3799" spans="1:3">
      <c r="A3799" s="56"/>
      <c r="B3799" s="55"/>
      <c r="C3799" s="55"/>
    </row>
    <row r="3800" spans="1:3">
      <c r="A3800" s="56"/>
      <c r="B3800" s="55"/>
      <c r="C3800" s="55"/>
    </row>
    <row r="3801" spans="1:3">
      <c r="A3801" s="56"/>
      <c r="B3801" s="55"/>
      <c r="C3801" s="55"/>
    </row>
    <row r="3802" spans="1:3">
      <c r="A3802" s="56"/>
      <c r="B3802" s="55"/>
      <c r="C3802" s="55"/>
    </row>
    <row r="3803" spans="1:3">
      <c r="A3803" s="56"/>
      <c r="B3803" s="55"/>
      <c r="C3803" s="55"/>
    </row>
    <row r="3804" spans="1:3">
      <c r="A3804" s="56"/>
      <c r="B3804" s="55"/>
      <c r="C3804" s="55"/>
    </row>
    <row r="3805" spans="1:3">
      <c r="A3805" s="56"/>
      <c r="B3805" s="55"/>
      <c r="C3805" s="55"/>
    </row>
    <row r="3806" spans="1:3">
      <c r="A3806" s="56"/>
      <c r="B3806" s="55"/>
      <c r="C3806" s="55"/>
    </row>
    <row r="3807" spans="1:3">
      <c r="A3807" s="56"/>
      <c r="B3807" s="55"/>
      <c r="C3807" s="55"/>
    </row>
    <row r="3808" spans="1:3">
      <c r="A3808" s="56"/>
      <c r="B3808" s="55"/>
      <c r="C3808" s="55"/>
    </row>
    <row r="3809" spans="1:3">
      <c r="A3809" s="56"/>
      <c r="B3809" s="55"/>
      <c r="C3809" s="55"/>
    </row>
    <row r="3810" spans="1:3">
      <c r="A3810" s="56"/>
      <c r="B3810" s="55"/>
      <c r="C3810" s="55"/>
    </row>
    <row r="3811" spans="1:3">
      <c r="A3811" s="56"/>
      <c r="B3811" s="55"/>
      <c r="C3811" s="55"/>
    </row>
    <row r="3812" spans="1:3">
      <c r="A3812" s="56"/>
      <c r="B3812" s="55"/>
      <c r="C3812" s="55"/>
    </row>
    <row r="3813" spans="1:3">
      <c r="A3813" s="56"/>
      <c r="B3813" s="55"/>
      <c r="C3813" s="55"/>
    </row>
    <row r="3814" spans="1:3">
      <c r="A3814" s="56"/>
      <c r="B3814" s="55"/>
      <c r="C3814" s="55"/>
    </row>
    <row r="3815" spans="1:3">
      <c r="A3815" s="56"/>
      <c r="B3815" s="55"/>
      <c r="C3815" s="55"/>
    </row>
    <row r="3816" spans="1:3">
      <c r="A3816" s="56"/>
      <c r="B3816" s="55"/>
      <c r="C3816" s="55"/>
    </row>
    <row r="3817" spans="1:3">
      <c r="A3817" s="56"/>
      <c r="B3817" s="55"/>
      <c r="C3817" s="55"/>
    </row>
    <row r="3818" spans="1:3">
      <c r="A3818" s="56"/>
      <c r="B3818" s="55"/>
      <c r="C3818" s="55"/>
    </row>
    <row r="3819" spans="1:3">
      <c r="A3819" s="56"/>
      <c r="B3819" s="55"/>
      <c r="C3819" s="55"/>
    </row>
    <row r="3820" spans="1:3">
      <c r="A3820" s="56"/>
      <c r="B3820" s="55"/>
      <c r="C3820" s="55"/>
    </row>
    <row r="3821" spans="1:3">
      <c r="A3821" s="56"/>
      <c r="B3821" s="55"/>
      <c r="C3821" s="55"/>
    </row>
    <row r="3822" spans="1:3">
      <c r="A3822" s="56"/>
      <c r="B3822" s="55"/>
      <c r="C3822" s="55"/>
    </row>
    <row r="3823" spans="1:3">
      <c r="A3823" s="56"/>
      <c r="B3823" s="55"/>
      <c r="C3823" s="55"/>
    </row>
    <row r="3824" spans="1:3">
      <c r="A3824" s="56"/>
      <c r="B3824" s="55"/>
      <c r="C3824" s="55"/>
    </row>
    <row r="3825" spans="1:3">
      <c r="A3825" s="56"/>
      <c r="B3825" s="55"/>
      <c r="C3825" s="55"/>
    </row>
    <row r="3826" spans="1:3">
      <c r="A3826" s="56"/>
      <c r="B3826" s="55"/>
      <c r="C3826" s="55"/>
    </row>
    <row r="3827" spans="1:3">
      <c r="A3827" s="56"/>
      <c r="B3827" s="55"/>
      <c r="C3827" s="55"/>
    </row>
    <row r="3828" spans="1:3">
      <c r="A3828" s="56"/>
      <c r="B3828" s="55"/>
      <c r="C3828" s="55"/>
    </row>
    <row r="3829" spans="1:3">
      <c r="A3829" s="56"/>
      <c r="B3829" s="55"/>
      <c r="C3829" s="55"/>
    </row>
    <row r="3830" spans="1:3">
      <c r="A3830" s="56"/>
      <c r="B3830" s="55"/>
      <c r="C3830" s="55"/>
    </row>
    <row r="3831" spans="1:3">
      <c r="A3831" s="56"/>
      <c r="B3831" s="55"/>
      <c r="C3831" s="55"/>
    </row>
    <row r="3832" spans="1:3">
      <c r="A3832" s="56"/>
      <c r="B3832" s="55"/>
      <c r="C3832" s="55"/>
    </row>
    <row r="3833" spans="1:3">
      <c r="A3833" s="56"/>
      <c r="B3833" s="55"/>
      <c r="C3833" s="55"/>
    </row>
    <row r="3834" spans="1:3">
      <c r="A3834" s="56"/>
      <c r="B3834" s="55"/>
      <c r="C3834" s="55"/>
    </row>
    <row r="3835" spans="1:3">
      <c r="A3835" s="56"/>
      <c r="B3835" s="55"/>
      <c r="C3835" s="55"/>
    </row>
    <row r="3836" spans="1:3">
      <c r="A3836" s="56"/>
      <c r="B3836" s="55"/>
      <c r="C3836" s="55"/>
    </row>
    <row r="3837" spans="1:3">
      <c r="A3837" s="56"/>
      <c r="B3837" s="55"/>
      <c r="C3837" s="55"/>
    </row>
    <row r="3838" spans="1:3">
      <c r="A3838" s="56"/>
      <c r="B3838" s="55"/>
      <c r="C3838" s="55"/>
    </row>
    <row r="3839" spans="1:3">
      <c r="A3839" s="56"/>
      <c r="B3839" s="55"/>
      <c r="C3839" s="55"/>
    </row>
    <row r="3840" spans="1:3">
      <c r="A3840" s="56"/>
      <c r="B3840" s="55"/>
      <c r="C3840" s="55"/>
    </row>
    <row r="3841" spans="1:3">
      <c r="A3841" s="56"/>
      <c r="B3841" s="55"/>
      <c r="C3841" s="55"/>
    </row>
    <row r="3842" spans="1:3">
      <c r="A3842" s="56"/>
      <c r="B3842" s="55"/>
      <c r="C3842" s="55"/>
    </row>
    <row r="3843" spans="1:3">
      <c r="A3843" s="56"/>
      <c r="B3843" s="55"/>
      <c r="C3843" s="55"/>
    </row>
    <row r="3844" spans="1:3">
      <c r="A3844" s="56"/>
      <c r="B3844" s="55"/>
      <c r="C3844" s="55"/>
    </row>
    <row r="3845" spans="1:3">
      <c r="A3845" s="56"/>
      <c r="B3845" s="55"/>
      <c r="C3845" s="55"/>
    </row>
    <row r="3846" spans="1:3">
      <c r="A3846" s="56"/>
      <c r="B3846" s="55"/>
      <c r="C3846" s="55"/>
    </row>
    <row r="3847" spans="1:3">
      <c r="A3847" s="56"/>
      <c r="B3847" s="55"/>
      <c r="C3847" s="55"/>
    </row>
    <row r="3848" spans="1:3">
      <c r="A3848" s="56"/>
      <c r="B3848" s="55"/>
      <c r="C3848" s="55"/>
    </row>
    <row r="3849" spans="1:3">
      <c r="A3849" s="56"/>
      <c r="B3849" s="55"/>
      <c r="C3849" s="55"/>
    </row>
    <row r="3850" spans="1:3">
      <c r="A3850" s="56"/>
      <c r="B3850" s="55"/>
      <c r="C3850" s="55"/>
    </row>
    <row r="3851" spans="1:3">
      <c r="A3851" s="56"/>
      <c r="B3851" s="55"/>
      <c r="C3851" s="55"/>
    </row>
    <row r="3852" spans="1:3">
      <c r="A3852" s="56"/>
      <c r="B3852" s="55"/>
      <c r="C3852" s="55"/>
    </row>
    <row r="3853" spans="1:3">
      <c r="A3853" s="56"/>
      <c r="B3853" s="55"/>
      <c r="C3853" s="55"/>
    </row>
    <row r="3854" spans="1:3">
      <c r="A3854" s="56"/>
      <c r="B3854" s="55"/>
      <c r="C3854" s="55"/>
    </row>
    <row r="3855" spans="1:3">
      <c r="A3855" s="56"/>
      <c r="B3855" s="55"/>
      <c r="C3855" s="55"/>
    </row>
    <row r="3856" spans="1:3">
      <c r="A3856" s="56"/>
      <c r="B3856" s="55"/>
      <c r="C3856" s="55"/>
    </row>
    <row r="3857" spans="1:3">
      <c r="A3857" s="56"/>
      <c r="B3857" s="55"/>
      <c r="C3857" s="55"/>
    </row>
    <row r="3858" spans="1:3">
      <c r="A3858" s="56"/>
      <c r="B3858" s="55"/>
      <c r="C3858" s="55"/>
    </row>
    <row r="3859" spans="1:3">
      <c r="A3859" s="56"/>
      <c r="B3859" s="55"/>
      <c r="C3859" s="55"/>
    </row>
    <row r="3860" spans="1:3">
      <c r="A3860" s="56"/>
      <c r="B3860" s="55"/>
      <c r="C3860" s="55"/>
    </row>
    <row r="3861" spans="1:3">
      <c r="A3861" s="56"/>
      <c r="B3861" s="55"/>
      <c r="C3861" s="55"/>
    </row>
    <row r="3862" spans="1:3">
      <c r="A3862" s="56"/>
      <c r="B3862" s="55"/>
      <c r="C3862" s="55"/>
    </row>
    <row r="3863" spans="1:3">
      <c r="A3863" s="56"/>
      <c r="B3863" s="55"/>
      <c r="C3863" s="55"/>
    </row>
    <row r="3864" spans="1:3">
      <c r="A3864" s="56"/>
      <c r="B3864" s="55"/>
      <c r="C3864" s="55"/>
    </row>
    <row r="3865" spans="1:3">
      <c r="A3865" s="56"/>
      <c r="B3865" s="55"/>
      <c r="C3865" s="55"/>
    </row>
    <row r="3866" spans="1:3">
      <c r="A3866" s="56"/>
      <c r="B3866" s="55"/>
      <c r="C3866" s="55"/>
    </row>
    <row r="3867" spans="1:3">
      <c r="A3867" s="56"/>
      <c r="B3867" s="55"/>
      <c r="C3867" s="55"/>
    </row>
    <row r="3868" spans="1:3">
      <c r="A3868" s="56"/>
      <c r="B3868" s="55"/>
      <c r="C3868" s="55"/>
    </row>
    <row r="3869" spans="1:3">
      <c r="A3869" s="56"/>
      <c r="B3869" s="55"/>
      <c r="C3869" s="55"/>
    </row>
    <row r="3870" spans="1:3">
      <c r="A3870" s="56"/>
      <c r="B3870" s="55"/>
      <c r="C3870" s="55"/>
    </row>
    <row r="3871" spans="1:3">
      <c r="A3871" s="56"/>
      <c r="B3871" s="55"/>
      <c r="C3871" s="55"/>
    </row>
    <row r="3872" spans="1:3">
      <c r="A3872" s="56"/>
      <c r="B3872" s="55"/>
      <c r="C3872" s="55"/>
    </row>
    <row r="3873" spans="1:3">
      <c r="A3873" s="56"/>
      <c r="B3873" s="55"/>
      <c r="C3873" s="55"/>
    </row>
    <row r="3874" spans="1:3">
      <c r="A3874" s="56"/>
      <c r="B3874" s="55"/>
      <c r="C3874" s="55"/>
    </row>
    <row r="3875" spans="1:3">
      <c r="A3875" s="56"/>
      <c r="B3875" s="55"/>
      <c r="C3875" s="55"/>
    </row>
    <row r="3876" spans="1:3">
      <c r="A3876" s="56"/>
      <c r="B3876" s="55"/>
      <c r="C3876" s="55"/>
    </row>
    <row r="3877" spans="1:3">
      <c r="A3877" s="56"/>
      <c r="B3877" s="55"/>
      <c r="C3877" s="55"/>
    </row>
    <row r="3878" spans="1:3">
      <c r="A3878" s="56"/>
      <c r="B3878" s="55"/>
      <c r="C3878" s="55"/>
    </row>
    <row r="3879" spans="1:3">
      <c r="A3879" s="56"/>
      <c r="B3879" s="55"/>
      <c r="C3879" s="55"/>
    </row>
    <row r="3880" spans="1:3">
      <c r="A3880" s="56"/>
      <c r="B3880" s="55"/>
      <c r="C3880" s="55"/>
    </row>
    <row r="3881" spans="1:3">
      <c r="A3881" s="56"/>
      <c r="B3881" s="55"/>
      <c r="C3881" s="55"/>
    </row>
    <row r="3882" spans="1:3">
      <c r="A3882" s="56"/>
      <c r="B3882" s="55"/>
      <c r="C3882" s="55"/>
    </row>
    <row r="3883" spans="1:3">
      <c r="A3883" s="56"/>
      <c r="B3883" s="55"/>
      <c r="C3883" s="55"/>
    </row>
    <row r="3884" spans="1:3">
      <c r="A3884" s="56"/>
      <c r="B3884" s="55"/>
      <c r="C3884" s="55"/>
    </row>
    <row r="3885" spans="1:3">
      <c r="A3885" s="56"/>
      <c r="B3885" s="55"/>
      <c r="C3885" s="55"/>
    </row>
    <row r="3886" spans="1:3">
      <c r="A3886" s="56"/>
      <c r="B3886" s="55"/>
      <c r="C3886" s="55"/>
    </row>
    <row r="3887" spans="1:3">
      <c r="A3887" s="56"/>
      <c r="B3887" s="55"/>
      <c r="C3887" s="55"/>
    </row>
    <row r="3888" spans="1:3">
      <c r="A3888" s="56"/>
      <c r="B3888" s="55"/>
      <c r="C3888" s="55"/>
    </row>
    <row r="3889" spans="1:3">
      <c r="A3889" s="56"/>
      <c r="B3889" s="55"/>
      <c r="C3889" s="55"/>
    </row>
    <row r="3890" spans="1:3">
      <c r="A3890" s="56"/>
      <c r="B3890" s="55"/>
      <c r="C3890" s="55"/>
    </row>
    <row r="3891" spans="1:3">
      <c r="A3891" s="56"/>
      <c r="B3891" s="55"/>
      <c r="C3891" s="55"/>
    </row>
    <row r="3892" spans="1:3">
      <c r="A3892" s="56"/>
      <c r="B3892" s="55"/>
      <c r="C3892" s="55"/>
    </row>
    <row r="3893" spans="1:3">
      <c r="A3893" s="56"/>
      <c r="B3893" s="55"/>
      <c r="C3893" s="55"/>
    </row>
    <row r="3894" spans="1:3">
      <c r="A3894" s="56"/>
      <c r="B3894" s="55"/>
      <c r="C3894" s="55"/>
    </row>
    <row r="3895" spans="1:3">
      <c r="A3895" s="56"/>
      <c r="B3895" s="55"/>
      <c r="C3895" s="55"/>
    </row>
    <row r="3896" spans="1:3">
      <c r="A3896" s="56"/>
      <c r="B3896" s="55"/>
      <c r="C3896" s="55"/>
    </row>
    <row r="3897" spans="1:3">
      <c r="A3897" s="56"/>
      <c r="B3897" s="55"/>
      <c r="C3897" s="55"/>
    </row>
    <row r="3898" spans="1:3">
      <c r="A3898" s="56"/>
      <c r="B3898" s="55"/>
      <c r="C3898" s="55"/>
    </row>
    <row r="3899" spans="1:3">
      <c r="A3899" s="56"/>
      <c r="B3899" s="55"/>
      <c r="C3899" s="55"/>
    </row>
    <row r="3900" spans="1:3">
      <c r="A3900" s="56"/>
      <c r="B3900" s="55"/>
      <c r="C3900" s="55"/>
    </row>
    <row r="3901" spans="1:3">
      <c r="A3901" s="56"/>
      <c r="B3901" s="55"/>
      <c r="C3901" s="55"/>
    </row>
    <row r="3902" spans="1:3">
      <c r="A3902" s="56"/>
      <c r="B3902" s="55"/>
      <c r="C3902" s="55"/>
    </row>
    <row r="3903" spans="1:3">
      <c r="A3903" s="56"/>
      <c r="B3903" s="55"/>
      <c r="C3903" s="55"/>
    </row>
    <row r="3904" spans="1:3">
      <c r="A3904" s="56"/>
      <c r="B3904" s="55"/>
      <c r="C3904" s="55"/>
    </row>
    <row r="3905" spans="1:3">
      <c r="A3905" s="56"/>
      <c r="B3905" s="55"/>
      <c r="C3905" s="55"/>
    </row>
    <row r="3906" spans="1:3">
      <c r="A3906" s="56"/>
      <c r="B3906" s="55"/>
      <c r="C3906" s="55"/>
    </row>
    <row r="3907" spans="1:3">
      <c r="A3907" s="56"/>
      <c r="B3907" s="55"/>
      <c r="C3907" s="55"/>
    </row>
    <row r="3908" spans="1:3">
      <c r="A3908" s="56"/>
      <c r="B3908" s="55"/>
      <c r="C3908" s="55"/>
    </row>
    <row r="3909" spans="1:3">
      <c r="A3909" s="56"/>
      <c r="B3909" s="55"/>
      <c r="C3909" s="55"/>
    </row>
    <row r="3910" spans="1:3">
      <c r="A3910" s="56"/>
      <c r="B3910" s="55"/>
      <c r="C3910" s="55"/>
    </row>
    <row r="3911" spans="1:3">
      <c r="A3911" s="56"/>
      <c r="B3911" s="55"/>
      <c r="C3911" s="55"/>
    </row>
    <row r="3912" spans="1:3">
      <c r="A3912" s="56"/>
      <c r="B3912" s="55"/>
      <c r="C3912" s="55"/>
    </row>
    <row r="3913" spans="1:3">
      <c r="A3913" s="56"/>
      <c r="B3913" s="55"/>
      <c r="C3913" s="55"/>
    </row>
    <row r="3914" spans="1:3">
      <c r="A3914" s="56"/>
      <c r="B3914" s="55"/>
      <c r="C3914" s="55"/>
    </row>
    <row r="3915" spans="1:3">
      <c r="A3915" s="56"/>
      <c r="B3915" s="55"/>
      <c r="C3915" s="55"/>
    </row>
    <row r="3916" spans="1:3">
      <c r="A3916" s="56"/>
      <c r="B3916" s="55"/>
      <c r="C3916" s="55"/>
    </row>
    <row r="3917" spans="1:3">
      <c r="A3917" s="56"/>
      <c r="B3917" s="55"/>
      <c r="C3917" s="55"/>
    </row>
    <row r="3918" spans="1:3">
      <c r="A3918" s="56"/>
      <c r="B3918" s="55"/>
      <c r="C3918" s="55"/>
    </row>
    <row r="3919" spans="1:3">
      <c r="A3919" s="56"/>
      <c r="B3919" s="55"/>
      <c r="C3919" s="55"/>
    </row>
    <row r="3920" spans="1:3">
      <c r="A3920" s="56"/>
      <c r="B3920" s="55"/>
      <c r="C3920" s="55"/>
    </row>
    <row r="3921" spans="1:3">
      <c r="A3921" s="56"/>
      <c r="B3921" s="55"/>
      <c r="C3921" s="55"/>
    </row>
    <row r="3922" spans="1:3">
      <c r="A3922" s="56"/>
      <c r="B3922" s="55"/>
      <c r="C3922" s="55"/>
    </row>
    <row r="3923" spans="1:3">
      <c r="A3923" s="56"/>
      <c r="B3923" s="55"/>
      <c r="C3923" s="55"/>
    </row>
    <row r="3924" spans="1:3">
      <c r="A3924" s="56"/>
      <c r="B3924" s="55"/>
      <c r="C3924" s="55"/>
    </row>
    <row r="3925" spans="1:3">
      <c r="A3925" s="56"/>
      <c r="B3925" s="55"/>
      <c r="C3925" s="55"/>
    </row>
    <row r="3926" spans="1:3">
      <c r="A3926" s="56"/>
      <c r="B3926" s="55"/>
      <c r="C3926" s="55"/>
    </row>
    <row r="3927" spans="1:3">
      <c r="A3927" s="56"/>
      <c r="B3927" s="55"/>
      <c r="C3927" s="55"/>
    </row>
    <row r="3928" spans="1:3">
      <c r="A3928" s="56"/>
      <c r="B3928" s="55"/>
      <c r="C3928" s="55"/>
    </row>
    <row r="3929" spans="1:3">
      <c r="A3929" s="56"/>
      <c r="B3929" s="55"/>
      <c r="C3929" s="55"/>
    </row>
    <row r="3930" spans="1:3">
      <c r="A3930" s="56"/>
      <c r="B3930" s="55"/>
      <c r="C3930" s="55"/>
    </row>
    <row r="3931" spans="1:3">
      <c r="A3931" s="56"/>
      <c r="B3931" s="55"/>
      <c r="C3931" s="55"/>
    </row>
    <row r="3932" spans="1:3">
      <c r="A3932" s="56"/>
      <c r="B3932" s="55"/>
      <c r="C3932" s="55"/>
    </row>
    <row r="3933" spans="1:3">
      <c r="A3933" s="56"/>
      <c r="B3933" s="55"/>
      <c r="C3933" s="55"/>
    </row>
    <row r="3934" spans="1:3">
      <c r="A3934" s="56"/>
      <c r="B3934" s="55"/>
      <c r="C3934" s="55"/>
    </row>
    <row r="3935" spans="1:3">
      <c r="A3935" s="56"/>
      <c r="B3935" s="55"/>
      <c r="C3935" s="55"/>
    </row>
    <row r="3936" spans="1:3">
      <c r="A3936" s="56"/>
      <c r="B3936" s="55"/>
      <c r="C3936" s="55"/>
    </row>
    <row r="3937" spans="1:3">
      <c r="A3937" s="56"/>
      <c r="B3937" s="55"/>
      <c r="C3937" s="55"/>
    </row>
    <row r="3938" spans="1:3">
      <c r="A3938" s="56"/>
      <c r="B3938" s="55"/>
      <c r="C3938" s="55"/>
    </row>
    <row r="3939" spans="1:3">
      <c r="A3939" s="56"/>
      <c r="B3939" s="55"/>
      <c r="C3939" s="55"/>
    </row>
    <row r="3940" spans="1:3">
      <c r="A3940" s="56"/>
      <c r="B3940" s="55"/>
      <c r="C3940" s="55"/>
    </row>
    <row r="3941" spans="1:3">
      <c r="A3941" s="56"/>
      <c r="B3941" s="55"/>
      <c r="C3941" s="55"/>
    </row>
    <row r="3942" spans="1:3">
      <c r="A3942" s="56"/>
      <c r="B3942" s="55"/>
      <c r="C3942" s="55"/>
    </row>
    <row r="3943" spans="1:3">
      <c r="A3943" s="56"/>
      <c r="B3943" s="55"/>
      <c r="C3943" s="55"/>
    </row>
    <row r="3944" spans="1:3">
      <c r="A3944" s="56"/>
      <c r="B3944" s="55"/>
      <c r="C3944" s="55"/>
    </row>
    <row r="3945" spans="1:3">
      <c r="A3945" s="56"/>
      <c r="B3945" s="55"/>
      <c r="C3945" s="55"/>
    </row>
    <row r="3946" spans="1:3">
      <c r="A3946" s="56"/>
      <c r="B3946" s="55"/>
      <c r="C3946" s="55"/>
    </row>
    <row r="3947" spans="1:3">
      <c r="A3947" s="56"/>
      <c r="B3947" s="55"/>
      <c r="C3947" s="55"/>
    </row>
    <row r="3948" spans="1:3">
      <c r="A3948" s="56"/>
      <c r="B3948" s="55"/>
      <c r="C3948" s="55"/>
    </row>
    <row r="3949" spans="1:3">
      <c r="A3949" s="56"/>
      <c r="B3949" s="55"/>
      <c r="C3949" s="55"/>
    </row>
    <row r="3950" spans="1:3">
      <c r="A3950" s="56"/>
      <c r="B3950" s="55"/>
      <c r="C3950" s="55"/>
    </row>
    <row r="3951" spans="1:3">
      <c r="A3951" s="56"/>
      <c r="B3951" s="55"/>
      <c r="C3951" s="55"/>
    </row>
    <row r="3952" spans="1:3">
      <c r="A3952" s="56"/>
      <c r="B3952" s="55"/>
      <c r="C3952" s="55"/>
    </row>
    <row r="3953" spans="1:3">
      <c r="A3953" s="56"/>
      <c r="B3953" s="55"/>
      <c r="C3953" s="55"/>
    </row>
    <row r="3954" spans="1:3">
      <c r="A3954" s="56"/>
      <c r="B3954" s="55"/>
      <c r="C3954" s="55"/>
    </row>
    <row r="3955" spans="1:3">
      <c r="A3955" s="56"/>
      <c r="B3955" s="55"/>
      <c r="C3955" s="55"/>
    </row>
    <row r="3956" spans="1:3">
      <c r="A3956" s="56"/>
      <c r="B3956" s="55"/>
      <c r="C3956" s="55"/>
    </row>
    <row r="3957" spans="1:3">
      <c r="A3957" s="56"/>
      <c r="B3957" s="55"/>
      <c r="C3957" s="55"/>
    </row>
    <row r="3958" spans="1:3">
      <c r="A3958" s="56"/>
      <c r="B3958" s="55"/>
      <c r="C3958" s="55"/>
    </row>
    <row r="3959" spans="1:3">
      <c r="A3959" s="56"/>
      <c r="B3959" s="55"/>
      <c r="C3959" s="55"/>
    </row>
    <row r="3960" spans="1:3">
      <c r="A3960" s="56"/>
      <c r="B3960" s="55"/>
      <c r="C3960" s="55"/>
    </row>
    <row r="3961" spans="1:3">
      <c r="A3961" s="56"/>
      <c r="B3961" s="55"/>
      <c r="C3961" s="55"/>
    </row>
    <row r="3962" spans="1:3">
      <c r="A3962" s="56"/>
      <c r="B3962" s="55"/>
      <c r="C3962" s="55"/>
    </row>
    <row r="3963" spans="1:3">
      <c r="A3963" s="56"/>
      <c r="B3963" s="55"/>
      <c r="C3963" s="55"/>
    </row>
    <row r="3964" spans="1:3">
      <c r="A3964" s="56"/>
      <c r="B3964" s="55"/>
      <c r="C3964" s="55"/>
    </row>
    <row r="3965" spans="1:3">
      <c r="A3965" s="56"/>
      <c r="B3965" s="55"/>
      <c r="C3965" s="55"/>
    </row>
    <row r="3966" spans="1:3">
      <c r="A3966" s="56"/>
      <c r="B3966" s="55"/>
      <c r="C3966" s="55"/>
    </row>
    <row r="3967" spans="1:3">
      <c r="A3967" s="56"/>
      <c r="B3967" s="55"/>
      <c r="C3967" s="55"/>
    </row>
    <row r="3968" spans="1:3">
      <c r="A3968" s="56"/>
      <c r="B3968" s="55"/>
      <c r="C3968" s="55"/>
    </row>
    <row r="3969" spans="1:3">
      <c r="A3969" s="56"/>
      <c r="B3969" s="55"/>
      <c r="C3969" s="55"/>
    </row>
    <row r="3970" spans="1:3">
      <c r="A3970" s="56"/>
      <c r="B3970" s="55"/>
      <c r="C3970" s="55"/>
    </row>
    <row r="3971" spans="1:3">
      <c r="A3971" s="56"/>
      <c r="B3971" s="55"/>
      <c r="C3971" s="55"/>
    </row>
    <row r="3972" spans="1:3">
      <c r="A3972" s="56"/>
      <c r="B3972" s="55"/>
      <c r="C3972" s="55"/>
    </row>
    <row r="3973" spans="1:3">
      <c r="A3973" s="56"/>
      <c r="B3973" s="55"/>
      <c r="C3973" s="55"/>
    </row>
    <row r="3974" spans="1:3">
      <c r="A3974" s="56"/>
      <c r="B3974" s="55"/>
      <c r="C3974" s="55"/>
    </row>
    <row r="3975" spans="1:3">
      <c r="A3975" s="56"/>
      <c r="B3975" s="55"/>
      <c r="C3975" s="55"/>
    </row>
    <row r="3976" spans="1:3">
      <c r="A3976" s="56"/>
      <c r="B3976" s="55"/>
      <c r="C3976" s="55"/>
    </row>
    <row r="3977" spans="1:3">
      <c r="A3977" s="56"/>
      <c r="B3977" s="55"/>
      <c r="C3977" s="55"/>
    </row>
    <row r="3978" spans="1:3">
      <c r="A3978" s="56"/>
      <c r="B3978" s="55"/>
      <c r="C3978" s="55"/>
    </row>
    <row r="3979" spans="1:3">
      <c r="A3979" s="56"/>
      <c r="B3979" s="55"/>
      <c r="C3979" s="55"/>
    </row>
    <row r="3980" spans="1:3">
      <c r="A3980" s="56"/>
      <c r="B3980" s="55"/>
      <c r="C3980" s="55"/>
    </row>
    <row r="3981" spans="1:3">
      <c r="A3981" s="56"/>
      <c r="B3981" s="55"/>
      <c r="C3981" s="55"/>
    </row>
    <row r="3982" spans="1:3">
      <c r="A3982" s="56"/>
      <c r="B3982" s="55"/>
      <c r="C3982" s="55"/>
    </row>
    <row r="3983" spans="1:3">
      <c r="A3983" s="56"/>
      <c r="B3983" s="55"/>
      <c r="C3983" s="55"/>
    </row>
    <row r="3984" spans="1:3">
      <c r="A3984" s="56"/>
      <c r="B3984" s="55"/>
      <c r="C3984" s="55"/>
    </row>
    <row r="3985" spans="1:3">
      <c r="A3985" s="56"/>
      <c r="B3985" s="55"/>
      <c r="C3985" s="55"/>
    </row>
    <row r="3986" spans="1:3">
      <c r="A3986" s="56"/>
      <c r="B3986" s="55"/>
      <c r="C3986" s="55"/>
    </row>
    <row r="3987" spans="1:3">
      <c r="A3987" s="56"/>
      <c r="B3987" s="55"/>
      <c r="C3987" s="55"/>
    </row>
    <row r="3988" spans="1:3">
      <c r="A3988" s="56"/>
      <c r="B3988" s="55"/>
      <c r="C3988" s="55"/>
    </row>
    <row r="3989" spans="1:3">
      <c r="A3989" s="56"/>
      <c r="B3989" s="55"/>
      <c r="C3989" s="55"/>
    </row>
    <row r="3990" spans="1:3">
      <c r="A3990" s="56"/>
      <c r="B3990" s="55"/>
      <c r="C3990" s="55"/>
    </row>
    <row r="3991" spans="1:3">
      <c r="A3991" s="56"/>
      <c r="B3991" s="55"/>
      <c r="C3991" s="55"/>
    </row>
    <row r="3992" spans="1:3">
      <c r="A3992" s="56"/>
      <c r="B3992" s="55"/>
      <c r="C3992" s="55"/>
    </row>
    <row r="3993" spans="1:3">
      <c r="A3993" s="56"/>
      <c r="B3993" s="55"/>
      <c r="C3993" s="55"/>
    </row>
    <row r="3994" spans="1:3">
      <c r="A3994" s="56"/>
      <c r="B3994" s="55"/>
      <c r="C3994" s="55"/>
    </row>
    <row r="3995" spans="1:3">
      <c r="A3995" s="56"/>
      <c r="B3995" s="55"/>
      <c r="C3995" s="55"/>
    </row>
    <row r="3996" spans="1:3">
      <c r="A3996" s="56"/>
      <c r="B3996" s="55"/>
      <c r="C3996" s="55"/>
    </row>
    <row r="3997" spans="1:3">
      <c r="A3997" s="56"/>
      <c r="B3997" s="55"/>
      <c r="C3997" s="55"/>
    </row>
    <row r="3998" spans="1:3">
      <c r="A3998" s="56"/>
      <c r="B3998" s="55"/>
      <c r="C3998" s="55"/>
    </row>
    <row r="3999" spans="1:3">
      <c r="A3999" s="56"/>
      <c r="B3999" s="55"/>
      <c r="C3999" s="55"/>
    </row>
    <row r="4000" spans="1:3">
      <c r="A4000" s="56"/>
      <c r="B4000" s="55"/>
      <c r="C4000" s="55"/>
    </row>
    <row r="4001" spans="1:3">
      <c r="A4001" s="56"/>
      <c r="B4001" s="55"/>
      <c r="C4001" s="55"/>
    </row>
    <row r="4002" spans="1:3">
      <c r="A4002" s="56"/>
      <c r="B4002" s="55"/>
      <c r="C4002" s="55"/>
    </row>
    <row r="4003" spans="1:3">
      <c r="A4003" s="56"/>
      <c r="B4003" s="55"/>
      <c r="C4003" s="55"/>
    </row>
    <row r="4004" spans="1:3">
      <c r="A4004" s="56"/>
      <c r="B4004" s="55"/>
      <c r="C4004" s="55"/>
    </row>
    <row r="4005" spans="1:3">
      <c r="A4005" s="56"/>
      <c r="B4005" s="55"/>
      <c r="C4005" s="55"/>
    </row>
    <row r="4006" spans="1:3">
      <c r="A4006" s="56"/>
      <c r="B4006" s="55"/>
      <c r="C4006" s="55"/>
    </row>
    <row r="4007" spans="1:3">
      <c r="A4007" s="56"/>
      <c r="B4007" s="55"/>
      <c r="C4007" s="55"/>
    </row>
    <row r="4008" spans="1:3">
      <c r="A4008" s="56"/>
      <c r="B4008" s="55"/>
      <c r="C4008" s="55"/>
    </row>
    <row r="4009" spans="1:3">
      <c r="A4009" s="56"/>
      <c r="B4009" s="55"/>
      <c r="C4009" s="55"/>
    </row>
    <row r="4010" spans="1:3">
      <c r="A4010" s="56"/>
      <c r="B4010" s="55"/>
      <c r="C4010" s="55"/>
    </row>
    <row r="4011" spans="1:3">
      <c r="A4011" s="56"/>
      <c r="B4011" s="55"/>
      <c r="C4011" s="55"/>
    </row>
    <row r="4012" spans="1:3">
      <c r="A4012" s="56"/>
      <c r="B4012" s="55"/>
      <c r="C4012" s="55"/>
    </row>
    <row r="4013" spans="1:3">
      <c r="A4013" s="56"/>
      <c r="B4013" s="55"/>
      <c r="C4013" s="55"/>
    </row>
    <row r="4014" spans="1:3">
      <c r="A4014" s="56"/>
      <c r="B4014" s="55"/>
      <c r="C4014" s="55"/>
    </row>
    <row r="4015" spans="1:3">
      <c r="A4015" s="56"/>
      <c r="B4015" s="55"/>
      <c r="C4015" s="55"/>
    </row>
    <row r="4016" spans="1:3">
      <c r="A4016" s="56"/>
      <c r="B4016" s="55"/>
      <c r="C4016" s="55"/>
    </row>
    <row r="4017" spans="1:3">
      <c r="A4017" s="56"/>
      <c r="B4017" s="55"/>
      <c r="C4017" s="55"/>
    </row>
    <row r="4018" spans="1:3">
      <c r="A4018" s="56"/>
      <c r="B4018" s="55"/>
      <c r="C4018" s="55"/>
    </row>
    <row r="4019" spans="1:3">
      <c r="A4019" s="56"/>
      <c r="B4019" s="55"/>
      <c r="C4019" s="55"/>
    </row>
    <row r="4020" spans="1:3">
      <c r="A4020" s="56"/>
      <c r="B4020" s="55"/>
      <c r="C4020" s="55"/>
    </row>
    <row r="4021" spans="1:3">
      <c r="A4021" s="56"/>
      <c r="B4021" s="55"/>
      <c r="C4021" s="55"/>
    </row>
    <row r="4022" spans="1:3">
      <c r="A4022" s="56"/>
      <c r="B4022" s="55"/>
      <c r="C4022" s="55"/>
    </row>
    <row r="4023" spans="1:3">
      <c r="A4023" s="56"/>
      <c r="B4023" s="55"/>
      <c r="C4023" s="55"/>
    </row>
    <row r="4024" spans="1:3">
      <c r="A4024" s="56"/>
      <c r="B4024" s="55"/>
      <c r="C4024" s="55"/>
    </row>
    <row r="4025" spans="1:3">
      <c r="A4025" s="56"/>
      <c r="B4025" s="55"/>
      <c r="C4025" s="55"/>
    </row>
    <row r="4026" spans="1:3">
      <c r="A4026" s="56"/>
      <c r="B4026" s="55"/>
      <c r="C4026" s="55"/>
    </row>
    <row r="4027" spans="1:3">
      <c r="A4027" s="56"/>
      <c r="B4027" s="55"/>
      <c r="C4027" s="55"/>
    </row>
    <row r="4028" spans="1:3">
      <c r="A4028" s="56"/>
      <c r="B4028" s="55"/>
      <c r="C4028" s="55"/>
    </row>
    <row r="4029" spans="1:3">
      <c r="A4029" s="56"/>
      <c r="B4029" s="55"/>
      <c r="C4029" s="55"/>
    </row>
    <row r="4030" spans="1:3">
      <c r="A4030" s="56"/>
      <c r="B4030" s="55"/>
      <c r="C4030" s="55"/>
    </row>
    <row r="4031" spans="1:3">
      <c r="A4031" s="56"/>
      <c r="B4031" s="55"/>
      <c r="C4031" s="55"/>
    </row>
    <row r="4032" spans="1:3">
      <c r="A4032" s="56"/>
      <c r="B4032" s="55"/>
      <c r="C4032" s="55"/>
    </row>
    <row r="4033" spans="1:3">
      <c r="A4033" s="56"/>
      <c r="B4033" s="55"/>
      <c r="C4033" s="55"/>
    </row>
    <row r="4034" spans="1:3">
      <c r="A4034" s="56"/>
      <c r="B4034" s="55"/>
      <c r="C4034" s="55"/>
    </row>
    <row r="4035" spans="1:3">
      <c r="A4035" s="56"/>
      <c r="B4035" s="55"/>
      <c r="C4035" s="55"/>
    </row>
    <row r="4036" spans="1:3">
      <c r="A4036" s="56"/>
      <c r="B4036" s="55"/>
      <c r="C4036" s="55"/>
    </row>
    <row r="4037" spans="1:3">
      <c r="A4037" s="56"/>
      <c r="B4037" s="55"/>
      <c r="C4037" s="55"/>
    </row>
    <row r="4038" spans="1:3">
      <c r="A4038" s="56"/>
      <c r="B4038" s="55"/>
      <c r="C4038" s="55"/>
    </row>
    <row r="4039" spans="1:3">
      <c r="A4039" s="56"/>
      <c r="B4039" s="55"/>
      <c r="C4039" s="55"/>
    </row>
    <row r="4040" spans="1:3">
      <c r="A4040" s="56"/>
      <c r="B4040" s="55"/>
      <c r="C4040" s="55"/>
    </row>
    <row r="4041" spans="1:3">
      <c r="A4041" s="56"/>
      <c r="B4041" s="55"/>
      <c r="C4041" s="55"/>
    </row>
    <row r="4042" spans="1:3">
      <c r="A4042" s="56"/>
      <c r="B4042" s="55"/>
      <c r="C4042" s="55"/>
    </row>
    <row r="4043" spans="1:3">
      <c r="A4043" s="56"/>
      <c r="B4043" s="55"/>
      <c r="C4043" s="55"/>
    </row>
    <row r="4044" spans="1:3">
      <c r="A4044" s="56"/>
      <c r="B4044" s="55"/>
      <c r="C4044" s="55"/>
    </row>
    <row r="4045" spans="1:3">
      <c r="A4045" s="56"/>
      <c r="B4045" s="55"/>
      <c r="C4045" s="55"/>
    </row>
    <row r="4046" spans="1:3">
      <c r="A4046" s="56"/>
      <c r="B4046" s="55"/>
      <c r="C4046" s="55"/>
    </row>
    <row r="4047" spans="1:3">
      <c r="A4047" s="56"/>
      <c r="B4047" s="55"/>
      <c r="C4047" s="55"/>
    </row>
    <row r="4048" spans="1:3">
      <c r="A4048" s="56"/>
      <c r="B4048" s="55"/>
      <c r="C4048" s="55"/>
    </row>
    <row r="4049" spans="1:3">
      <c r="A4049" s="56"/>
      <c r="B4049" s="55"/>
      <c r="C4049" s="55"/>
    </row>
    <row r="4050" spans="1:3">
      <c r="A4050" s="56"/>
      <c r="B4050" s="55"/>
      <c r="C4050" s="55"/>
    </row>
    <row r="4051" spans="1:3">
      <c r="A4051" s="56"/>
      <c r="B4051" s="55"/>
      <c r="C4051" s="55"/>
    </row>
    <row r="4052" spans="1:3">
      <c r="A4052" s="56"/>
      <c r="B4052" s="55"/>
      <c r="C4052" s="55"/>
    </row>
    <row r="4053" spans="1:3">
      <c r="A4053" s="56"/>
      <c r="B4053" s="55"/>
      <c r="C4053" s="55"/>
    </row>
    <row r="4054" spans="1:3">
      <c r="A4054" s="56"/>
      <c r="B4054" s="55"/>
      <c r="C4054" s="55"/>
    </row>
    <row r="4055" spans="1:3">
      <c r="A4055" s="56"/>
      <c r="B4055" s="55"/>
      <c r="C4055" s="55"/>
    </row>
    <row r="4056" spans="1:3">
      <c r="A4056" s="56"/>
      <c r="B4056" s="55"/>
      <c r="C4056" s="55"/>
    </row>
    <row r="4057" spans="1:3">
      <c r="A4057" s="56"/>
      <c r="B4057" s="55"/>
      <c r="C4057" s="55"/>
    </row>
    <row r="4058" spans="1:3">
      <c r="A4058" s="56"/>
      <c r="B4058" s="55"/>
      <c r="C4058" s="55"/>
    </row>
    <row r="4059" spans="1:3">
      <c r="A4059" s="56"/>
      <c r="B4059" s="55"/>
      <c r="C4059" s="55"/>
    </row>
    <row r="4060" spans="1:3">
      <c r="A4060" s="56"/>
      <c r="B4060" s="55"/>
      <c r="C4060" s="55"/>
    </row>
    <row r="4061" spans="1:3">
      <c r="A4061" s="56"/>
      <c r="B4061" s="55"/>
      <c r="C4061" s="55"/>
    </row>
    <row r="4062" spans="1:3">
      <c r="A4062" s="56"/>
      <c r="B4062" s="55"/>
      <c r="C4062" s="55"/>
    </row>
    <row r="4063" spans="1:3">
      <c r="A4063" s="56"/>
      <c r="B4063" s="55"/>
      <c r="C4063" s="55"/>
    </row>
    <row r="4064" spans="1:3">
      <c r="A4064" s="56"/>
      <c r="B4064" s="55"/>
      <c r="C4064" s="55"/>
    </row>
    <row r="4065" spans="1:3">
      <c r="A4065" s="56"/>
      <c r="B4065" s="55"/>
      <c r="C4065" s="55"/>
    </row>
    <row r="4066" spans="1:3">
      <c r="A4066" s="56"/>
      <c r="B4066" s="55"/>
      <c r="C4066" s="55"/>
    </row>
    <row r="4067" spans="1:3">
      <c r="A4067" s="56"/>
      <c r="B4067" s="55"/>
      <c r="C4067" s="55"/>
    </row>
    <row r="4068" spans="1:3">
      <c r="A4068" s="56"/>
      <c r="B4068" s="55"/>
      <c r="C4068" s="55"/>
    </row>
    <row r="4069" spans="1:3">
      <c r="A4069" s="56"/>
      <c r="B4069" s="55"/>
      <c r="C4069" s="55"/>
    </row>
    <row r="4070" spans="1:3">
      <c r="A4070" s="56"/>
      <c r="B4070" s="55"/>
      <c r="C4070" s="55"/>
    </row>
    <row r="4071" spans="1:3">
      <c r="A4071" s="56"/>
      <c r="B4071" s="55"/>
      <c r="C4071" s="55"/>
    </row>
    <row r="4072" spans="1:3">
      <c r="A4072" s="56"/>
      <c r="B4072" s="55"/>
      <c r="C4072" s="55"/>
    </row>
    <row r="4073" spans="1:3">
      <c r="A4073" s="56"/>
      <c r="B4073" s="55"/>
      <c r="C4073" s="55"/>
    </row>
    <row r="4074" spans="1:3">
      <c r="A4074" s="56"/>
      <c r="B4074" s="55"/>
      <c r="C4074" s="55"/>
    </row>
    <row r="4075" spans="1:3">
      <c r="A4075" s="56"/>
      <c r="B4075" s="55"/>
      <c r="C4075" s="55"/>
    </row>
    <row r="4076" spans="1:3">
      <c r="A4076" s="56"/>
      <c r="B4076" s="55"/>
      <c r="C4076" s="55"/>
    </row>
    <row r="4077" spans="1:3">
      <c r="A4077" s="56"/>
      <c r="B4077" s="55"/>
      <c r="C4077" s="55"/>
    </row>
    <row r="4078" spans="1:3">
      <c r="A4078" s="56"/>
      <c r="B4078" s="55"/>
      <c r="C4078" s="55"/>
    </row>
    <row r="4079" spans="1:3">
      <c r="A4079" s="56"/>
      <c r="B4079" s="55"/>
      <c r="C4079" s="55"/>
    </row>
    <row r="4080" spans="1:3">
      <c r="A4080" s="56"/>
      <c r="B4080" s="55"/>
      <c r="C4080" s="55"/>
    </row>
    <row r="4081" spans="1:3">
      <c r="A4081" s="56"/>
      <c r="B4081" s="55"/>
      <c r="C4081" s="55"/>
    </row>
    <row r="4082" spans="1:3">
      <c r="A4082" s="56"/>
      <c r="B4082" s="55"/>
      <c r="C4082" s="55"/>
    </row>
  </sheetData>
  <phoneticPr fontId="2" type="noConversion"/>
  <pageMargins left="0.75" right="0.75" top="1" bottom="1" header="0" footer="0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198"/>
  <sheetViews>
    <sheetView tabSelected="1" zoomScale="87" zoomScaleNormal="87" workbookViewId="0">
      <selection activeCell="M42" sqref="M41:M42"/>
    </sheetView>
  </sheetViews>
  <sheetFormatPr baseColWidth="10" defaultColWidth="9.109375" defaultRowHeight="13.2"/>
  <cols>
    <col min="1" max="1" width="16.44140625" style="40" customWidth="1"/>
    <col min="2" max="2" width="30.88671875" bestFit="1" customWidth="1"/>
    <col min="3" max="3" width="15.6640625" style="13" bestFit="1" customWidth="1"/>
    <col min="4" max="4" width="21" style="1" customWidth="1"/>
    <col min="5" max="5" width="25.5546875" style="1" customWidth="1"/>
    <col min="6" max="6" width="17.33203125" style="1" customWidth="1"/>
    <col min="7" max="7" width="15.6640625" bestFit="1" customWidth="1"/>
    <col min="8" max="8" width="18.33203125" style="7" customWidth="1"/>
    <col min="9" max="9" width="13" customWidth="1"/>
    <col min="10" max="10" width="24" customWidth="1"/>
    <col min="11" max="11" width="20.5546875" customWidth="1"/>
    <col min="12" max="12" width="42.5546875" bestFit="1" customWidth="1"/>
    <col min="13" max="13" width="16" customWidth="1"/>
    <col min="14" max="256" width="11.44140625" customWidth="1"/>
  </cols>
  <sheetData>
    <row r="1" spans="1:12" ht="13.8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2" s="8" customFormat="1" ht="39" customHeight="1">
      <c r="A2" s="101"/>
      <c r="B2" s="100" t="s">
        <v>1</v>
      </c>
      <c r="C2" s="99" t="s">
        <v>2</v>
      </c>
      <c r="D2" s="98" t="s">
        <v>3</v>
      </c>
      <c r="E2" s="98" t="s">
        <v>4</v>
      </c>
      <c r="F2" s="97" t="s">
        <v>5</v>
      </c>
      <c r="G2" s="97"/>
      <c r="H2" s="97" t="s">
        <v>6</v>
      </c>
      <c r="I2" s="97"/>
      <c r="J2" s="92" t="s">
        <v>7</v>
      </c>
      <c r="K2" s="92"/>
    </row>
    <row r="3" spans="1:12" s="9" customFormat="1" ht="51" customHeight="1">
      <c r="A3" s="101"/>
      <c r="B3" s="100"/>
      <c r="C3" s="99"/>
      <c r="D3" s="98"/>
      <c r="E3" s="98"/>
      <c r="F3" s="10" t="s">
        <v>8</v>
      </c>
      <c r="G3" s="83" t="s">
        <v>9</v>
      </c>
      <c r="H3" s="11" t="s">
        <v>8</v>
      </c>
      <c r="I3" s="83" t="s">
        <v>9</v>
      </c>
      <c r="J3" s="83" t="s">
        <v>8</v>
      </c>
      <c r="K3" s="83" t="s">
        <v>9</v>
      </c>
      <c r="L3" s="83"/>
    </row>
    <row r="4" spans="1:12">
      <c r="A4" s="46" t="s">
        <v>10</v>
      </c>
      <c r="B4" s="47"/>
      <c r="C4" s="48"/>
      <c r="D4" s="49"/>
      <c r="E4" s="49"/>
      <c r="F4" s="49"/>
      <c r="G4" s="47"/>
      <c r="H4" s="59"/>
      <c r="I4" s="47"/>
      <c r="J4" s="47"/>
      <c r="K4" s="47"/>
      <c r="L4" s="58"/>
    </row>
    <row r="5" spans="1:12">
      <c r="A5" s="90">
        <v>1</v>
      </c>
      <c r="B5" s="13" t="s">
        <v>11</v>
      </c>
      <c r="C5" s="39">
        <v>63.956351675934442</v>
      </c>
      <c r="D5" s="41">
        <v>51924705</v>
      </c>
      <c r="E5" s="41">
        <v>38172256</v>
      </c>
      <c r="F5" s="41">
        <v>-426473</v>
      </c>
      <c r="G5" s="45">
        <v>-1.1172328929157342</v>
      </c>
      <c r="H5" s="41">
        <v>-24246670</v>
      </c>
      <c r="I5" s="69">
        <v>-63.519090933477976</v>
      </c>
      <c r="J5" s="41">
        <v>13499113</v>
      </c>
      <c r="K5" s="69">
        <v>35.363676173606294</v>
      </c>
      <c r="L5" s="58"/>
    </row>
    <row r="6" spans="1:12">
      <c r="A6" s="90">
        <f>+A5+1</f>
        <v>2</v>
      </c>
      <c r="B6" s="13" t="s">
        <v>12</v>
      </c>
      <c r="C6" s="39">
        <v>32.815273472015875</v>
      </c>
      <c r="D6" s="41">
        <v>26641973</v>
      </c>
      <c r="E6" s="41">
        <v>24587675</v>
      </c>
      <c r="F6" s="41">
        <v>-966902</v>
      </c>
      <c r="G6" s="45">
        <v>-3.9324661644502781</v>
      </c>
      <c r="H6" s="41">
        <v>-19334951</v>
      </c>
      <c r="I6" s="69">
        <v>-78.636760084066509</v>
      </c>
      <c r="J6" s="41">
        <v>4285822</v>
      </c>
      <c r="K6" s="69">
        <v>17.430773751483216</v>
      </c>
      <c r="L6" s="58"/>
    </row>
    <row r="7" spans="1:12">
      <c r="A7" s="90">
        <f t="shared" ref="A7:A12" si="0">+A6+1</f>
        <v>3</v>
      </c>
      <c r="B7" s="13" t="s">
        <v>13</v>
      </c>
      <c r="C7" s="39">
        <v>2.1837760148018437</v>
      </c>
      <c r="D7" s="41">
        <v>1772958</v>
      </c>
      <c r="E7" s="41">
        <v>1688328</v>
      </c>
      <c r="F7" s="41">
        <v>-75934</v>
      </c>
      <c r="G7" s="45">
        <v>-4.4975857771712606</v>
      </c>
      <c r="H7" s="41">
        <v>-1064365</v>
      </c>
      <c r="I7" s="69">
        <v>-63.04254860429964</v>
      </c>
      <c r="J7" s="41">
        <v>548029</v>
      </c>
      <c r="K7" s="69">
        <v>32.459865618529101</v>
      </c>
      <c r="L7" s="58"/>
    </row>
    <row r="8" spans="1:12">
      <c r="A8" s="90">
        <f t="shared" si="0"/>
        <v>4</v>
      </c>
      <c r="B8" s="13" t="s">
        <v>14</v>
      </c>
      <c r="C8" s="39">
        <v>0.89085145165176582</v>
      </c>
      <c r="D8" s="41">
        <v>723262</v>
      </c>
      <c r="E8" s="41">
        <v>546719</v>
      </c>
      <c r="F8" s="41">
        <v>-466187</v>
      </c>
      <c r="G8" s="45">
        <v>-85.269946718515371</v>
      </c>
      <c r="H8" s="41">
        <v>-307013</v>
      </c>
      <c r="I8" s="69">
        <v>-56.155538768544723</v>
      </c>
      <c r="J8" s="41">
        <v>-226481</v>
      </c>
      <c r="K8" s="69">
        <v>-41.425485487060079</v>
      </c>
      <c r="L8" s="58"/>
    </row>
    <row r="9" spans="1:12">
      <c r="A9" s="90">
        <f t="shared" si="0"/>
        <v>5</v>
      </c>
      <c r="B9" s="13" t="s">
        <v>15</v>
      </c>
      <c r="C9" s="39">
        <v>5.8668969674995929E-2</v>
      </c>
      <c r="D9" s="41">
        <v>47632</v>
      </c>
      <c r="E9" s="41">
        <v>44338</v>
      </c>
      <c r="F9" s="41">
        <v>0</v>
      </c>
      <c r="G9" s="45">
        <v>0</v>
      </c>
      <c r="H9" s="41">
        <v>-10866</v>
      </c>
      <c r="I9" s="69">
        <v>-24.507194731381659</v>
      </c>
      <c r="J9" s="41">
        <v>33472</v>
      </c>
      <c r="K9" s="69">
        <v>75.492805268618341</v>
      </c>
      <c r="L9" s="58"/>
    </row>
    <row r="10" spans="1:12">
      <c r="A10" s="90">
        <f t="shared" si="0"/>
        <v>6</v>
      </c>
      <c r="B10" s="13" t="s">
        <v>16</v>
      </c>
      <c r="C10" s="39">
        <v>5.7093608316784651E-2</v>
      </c>
      <c r="D10" s="41">
        <v>46353</v>
      </c>
      <c r="E10" s="41">
        <v>169374</v>
      </c>
      <c r="F10" s="41">
        <v>37455</v>
      </c>
      <c r="G10" s="45">
        <v>22.113783697615926</v>
      </c>
      <c r="H10" s="41">
        <v>-32832</v>
      </c>
      <c r="I10" s="69">
        <v>-19.384321088242586</v>
      </c>
      <c r="J10" s="41">
        <v>173997</v>
      </c>
      <c r="K10" s="69">
        <v>102.72946260937334</v>
      </c>
      <c r="L10" s="58"/>
    </row>
    <row r="11" spans="1:12">
      <c r="A11" s="90">
        <f t="shared" si="0"/>
        <v>7</v>
      </c>
      <c r="B11" s="13" t="s">
        <v>17</v>
      </c>
      <c r="C11" s="39">
        <v>3.2671196267829758E-2</v>
      </c>
      <c r="D11" s="41">
        <v>26525</v>
      </c>
      <c r="E11" s="41">
        <v>128776</v>
      </c>
      <c r="F11" s="41">
        <v>-11152</v>
      </c>
      <c r="G11" s="45">
        <v>-8.6599987575324597</v>
      </c>
      <c r="H11" s="41">
        <v>-73876</v>
      </c>
      <c r="I11" s="69">
        <v>-57.36783251537554</v>
      </c>
      <c r="J11" s="41">
        <v>43748</v>
      </c>
      <c r="K11" s="69">
        <v>33.972168727092004</v>
      </c>
      <c r="L11" s="58"/>
    </row>
    <row r="12" spans="1:12">
      <c r="A12" s="90">
        <f t="shared" si="0"/>
        <v>8</v>
      </c>
      <c r="B12" s="13" t="s">
        <v>18</v>
      </c>
      <c r="C12" s="39">
        <v>5.3136113364530661E-3</v>
      </c>
      <c r="D12" s="41">
        <v>4314</v>
      </c>
      <c r="E12" s="41">
        <v>9892</v>
      </c>
      <c r="F12" s="41">
        <v>0</v>
      </c>
      <c r="G12" s="45">
        <v>0</v>
      </c>
      <c r="H12" s="41">
        <v>-6561</v>
      </c>
      <c r="I12" s="69">
        <v>-66.326324302466645</v>
      </c>
      <c r="J12" s="41">
        <v>3331</v>
      </c>
      <c r="K12" s="69">
        <v>33.673675697533362</v>
      </c>
      <c r="L12" s="58"/>
    </row>
    <row r="13" spans="1:12" s="64" customFormat="1">
      <c r="A13" s="40"/>
      <c r="B13" s="44" t="s">
        <v>19</v>
      </c>
      <c r="C13" s="54">
        <v>100</v>
      </c>
      <c r="D13" s="53">
        <v>81187722</v>
      </c>
      <c r="E13" s="53">
        <v>65361183</v>
      </c>
      <c r="F13" s="53">
        <v>-1909193</v>
      </c>
      <c r="G13" s="51">
        <v>-2.9209890524778293</v>
      </c>
      <c r="H13" s="53">
        <v>-45077134</v>
      </c>
      <c r="I13" s="71">
        <v>-68.966215008684898</v>
      </c>
      <c r="J13" s="53">
        <v>18374856</v>
      </c>
      <c r="K13" s="71">
        <v>28.112795938837277</v>
      </c>
      <c r="L13" s="63"/>
    </row>
    <row r="14" spans="1:12">
      <c r="A14" s="90"/>
      <c r="B14" s="13"/>
      <c r="C14" s="39"/>
      <c r="D14" s="41"/>
      <c r="E14" s="41"/>
      <c r="F14" s="41"/>
      <c r="G14" s="45"/>
      <c r="H14" s="41"/>
      <c r="I14" s="69"/>
      <c r="J14" s="41"/>
      <c r="K14" s="69"/>
      <c r="L14" s="58"/>
    </row>
    <row r="15" spans="1:12">
      <c r="A15" s="90"/>
      <c r="B15" s="84" t="s">
        <v>20</v>
      </c>
      <c r="C15" s="39"/>
      <c r="D15" s="41"/>
      <c r="E15" s="41"/>
      <c r="F15" s="41"/>
      <c r="G15" s="45"/>
      <c r="H15" s="41"/>
      <c r="I15" s="69"/>
      <c r="J15" s="41"/>
      <c r="K15" s="69"/>
      <c r="L15" s="58"/>
    </row>
    <row r="16" spans="1:12">
      <c r="A16" s="46" t="s">
        <v>21</v>
      </c>
      <c r="B16" s="48"/>
      <c r="C16" s="50"/>
      <c r="D16" s="52"/>
      <c r="E16" s="52"/>
      <c r="F16" s="52"/>
      <c r="G16" s="60"/>
      <c r="H16" s="52"/>
      <c r="I16" s="70"/>
      <c r="J16" s="52"/>
      <c r="K16" s="70"/>
      <c r="L16" s="58"/>
    </row>
    <row r="17" spans="1:12">
      <c r="A17" s="90">
        <v>1</v>
      </c>
      <c r="B17" s="13" t="s">
        <v>22</v>
      </c>
      <c r="C17" s="39">
        <v>37.428516549311261</v>
      </c>
      <c r="D17" s="41">
        <v>53064718</v>
      </c>
      <c r="E17" s="41">
        <v>6753017</v>
      </c>
      <c r="F17" s="41">
        <v>-1226007</v>
      </c>
      <c r="G17" s="45">
        <v>-18.154952075494553</v>
      </c>
      <c r="H17" s="41">
        <v>-6321915</v>
      </c>
      <c r="I17" s="69">
        <v>-93.616157045065933</v>
      </c>
      <c r="J17" s="41">
        <v>-794905</v>
      </c>
      <c r="K17" s="69">
        <v>-11.771109120560483</v>
      </c>
      <c r="L17" s="58"/>
    </row>
    <row r="18" spans="1:12">
      <c r="A18" s="90">
        <f t="shared" ref="A18:A21" si="1">+A17+1</f>
        <v>2</v>
      </c>
      <c r="B18" s="13" t="s">
        <v>23</v>
      </c>
      <c r="C18" s="39">
        <v>14.749271831094438</v>
      </c>
      <c r="D18" s="41">
        <v>20910953</v>
      </c>
      <c r="E18" s="41">
        <v>6532082</v>
      </c>
      <c r="F18" s="41">
        <v>-1552617</v>
      </c>
      <c r="G18" s="45">
        <v>-23.769098428341838</v>
      </c>
      <c r="H18" s="41">
        <v>-4969885</v>
      </c>
      <c r="I18" s="69">
        <v>-76.08424082857502</v>
      </c>
      <c r="J18" s="41">
        <v>9580</v>
      </c>
      <c r="K18" s="69">
        <v>0.14666074308313948</v>
      </c>
      <c r="L18" s="58"/>
    </row>
    <row r="19" spans="1:12">
      <c r="A19" s="90">
        <f t="shared" si="1"/>
        <v>3</v>
      </c>
      <c r="B19" s="13" t="s">
        <v>24</v>
      </c>
      <c r="C19" s="39">
        <v>12.971882891576451</v>
      </c>
      <c r="D19" s="41">
        <v>18391039</v>
      </c>
      <c r="E19" s="41">
        <v>3015287</v>
      </c>
      <c r="F19" s="41">
        <v>-3498829</v>
      </c>
      <c r="G19" s="45">
        <v>-116.03635076860013</v>
      </c>
      <c r="H19" s="41">
        <v>-3109954</v>
      </c>
      <c r="I19" s="69">
        <v>-103.13956847225487</v>
      </c>
      <c r="J19" s="41">
        <v>-3593496</v>
      </c>
      <c r="K19" s="69">
        <v>-119.17591924085502</v>
      </c>
      <c r="L19" s="58"/>
    </row>
    <row r="20" spans="1:12">
      <c r="A20" s="90">
        <f t="shared" si="1"/>
        <v>4</v>
      </c>
      <c r="B20" s="13" t="s">
        <v>25</v>
      </c>
      <c r="C20" s="39">
        <v>11.178872145031535</v>
      </c>
      <c r="D20" s="41">
        <v>15848977</v>
      </c>
      <c r="E20" s="41">
        <v>5756436</v>
      </c>
      <c r="F20" s="41">
        <v>-11159784</v>
      </c>
      <c r="G20" s="45">
        <v>-193.86620471416688</v>
      </c>
      <c r="H20" s="41">
        <v>-9798263</v>
      </c>
      <c r="I20" s="69">
        <v>-170.21405258392519</v>
      </c>
      <c r="J20" s="41">
        <v>-15201611</v>
      </c>
      <c r="K20" s="69">
        <v>-264.08025729809208</v>
      </c>
      <c r="L20" s="58"/>
    </row>
    <row r="21" spans="1:12">
      <c r="A21" s="90">
        <f t="shared" si="1"/>
        <v>5</v>
      </c>
      <c r="B21" s="13" t="s">
        <v>26</v>
      </c>
      <c r="C21" s="39">
        <v>8.6776725781536825</v>
      </c>
      <c r="D21" s="41">
        <v>12302872</v>
      </c>
      <c r="E21" s="41">
        <v>472879</v>
      </c>
      <c r="F21" s="41">
        <v>-378907</v>
      </c>
      <c r="G21" s="45">
        <v>-80.127685940800916</v>
      </c>
      <c r="H21" s="41">
        <v>132559</v>
      </c>
      <c r="I21" s="69">
        <v>28.032329623434325</v>
      </c>
      <c r="J21" s="41">
        <v>226531</v>
      </c>
      <c r="K21" s="69">
        <v>47.904643682633399</v>
      </c>
      <c r="L21" s="58"/>
    </row>
    <row r="22" spans="1:12">
      <c r="A22" s="90">
        <f t="shared" ref="A22:A72" si="2">+A21+1</f>
        <v>6</v>
      </c>
      <c r="B22" s="13" t="s">
        <v>27</v>
      </c>
      <c r="C22" s="39">
        <v>3.5634570525715703</v>
      </c>
      <c r="D22" s="41">
        <v>5052133</v>
      </c>
      <c r="E22" s="41">
        <v>-31628</v>
      </c>
      <c r="F22" s="41">
        <v>-30</v>
      </c>
      <c r="G22" s="45">
        <v>9.4852662198052357E-2</v>
      </c>
      <c r="H22" s="41">
        <v>-247670</v>
      </c>
      <c r="I22" s="69">
        <v>783.07196155305428</v>
      </c>
      <c r="J22" s="41">
        <v>-279328</v>
      </c>
      <c r="K22" s="69">
        <v>883.16681421525232</v>
      </c>
      <c r="L22" s="58"/>
    </row>
    <row r="23" spans="1:12">
      <c r="A23" s="90">
        <f t="shared" si="2"/>
        <v>7</v>
      </c>
      <c r="B23" s="13" t="s">
        <v>28</v>
      </c>
      <c r="C23" s="39">
        <v>2.8765905740493545</v>
      </c>
      <c r="D23" s="41">
        <v>4078320</v>
      </c>
      <c r="E23" s="41">
        <v>457378</v>
      </c>
      <c r="F23" s="41">
        <v>0</v>
      </c>
      <c r="G23" s="45">
        <v>0</v>
      </c>
      <c r="H23" s="41">
        <v>-343719</v>
      </c>
      <c r="I23" s="69">
        <v>-75.149876032515778</v>
      </c>
      <c r="J23" s="41">
        <v>113659</v>
      </c>
      <c r="K23" s="69">
        <v>24.850123967484226</v>
      </c>
      <c r="L23" s="58"/>
    </row>
    <row r="24" spans="1:12">
      <c r="A24" s="90">
        <f t="shared" si="2"/>
        <v>8</v>
      </c>
      <c r="B24" s="13" t="s">
        <v>17</v>
      </c>
      <c r="C24" s="39">
        <v>2.4967361934415888</v>
      </c>
      <c r="D24" s="41">
        <v>3539777</v>
      </c>
      <c r="E24" s="41">
        <v>39687</v>
      </c>
      <c r="F24" s="41">
        <v>0</v>
      </c>
      <c r="G24" s="45">
        <v>0</v>
      </c>
      <c r="H24" s="41">
        <v>-460488</v>
      </c>
      <c r="I24" s="69">
        <v>-1160.2993423539194</v>
      </c>
      <c r="J24" s="41">
        <v>-420801</v>
      </c>
      <c r="K24" s="69">
        <v>-1060.2993423539194</v>
      </c>
      <c r="L24" s="58"/>
    </row>
    <row r="25" spans="1:12">
      <c r="A25" s="90">
        <f t="shared" si="2"/>
        <v>9</v>
      </c>
      <c r="B25" s="13" t="s">
        <v>29</v>
      </c>
      <c r="C25" s="39">
        <v>1.644582419674866</v>
      </c>
      <c r="D25" s="41">
        <v>2331626</v>
      </c>
      <c r="E25" s="41">
        <v>-36350</v>
      </c>
      <c r="F25" s="41">
        <v>0</v>
      </c>
      <c r="G25" s="45">
        <v>0</v>
      </c>
      <c r="H25" s="41">
        <v>71471</v>
      </c>
      <c r="I25" s="69">
        <v>-196.61898211829435</v>
      </c>
      <c r="J25" s="41">
        <v>35121</v>
      </c>
      <c r="K25" s="69">
        <v>-96.618982118294355</v>
      </c>
      <c r="L25" s="58"/>
    </row>
    <row r="26" spans="1:12">
      <c r="A26" s="90">
        <f t="shared" si="2"/>
        <v>10</v>
      </c>
      <c r="B26" s="13" t="s">
        <v>30</v>
      </c>
      <c r="C26" s="39">
        <v>1.4591767931214845</v>
      </c>
      <c r="D26" s="41">
        <v>2068765</v>
      </c>
      <c r="E26" s="41">
        <v>644549</v>
      </c>
      <c r="F26" s="41">
        <v>43750</v>
      </c>
      <c r="G26" s="45">
        <v>6.7876918589587447</v>
      </c>
      <c r="H26" s="41">
        <v>-853752</v>
      </c>
      <c r="I26" s="69">
        <v>-132.45726857073706</v>
      </c>
      <c r="J26" s="41">
        <v>-165453</v>
      </c>
      <c r="K26" s="69">
        <v>-25.669576711778312</v>
      </c>
      <c r="L26" s="58"/>
    </row>
    <row r="27" spans="1:12">
      <c r="A27" s="90">
        <f t="shared" si="2"/>
        <v>11</v>
      </c>
      <c r="B27" s="13" t="s">
        <v>31</v>
      </c>
      <c r="C27" s="39">
        <v>1.2242699005866797</v>
      </c>
      <c r="D27" s="41">
        <v>1735723</v>
      </c>
      <c r="E27" s="41">
        <v>1077586</v>
      </c>
      <c r="F27" s="41">
        <v>-1606444</v>
      </c>
      <c r="G27" s="45">
        <v>-149.07803182298213</v>
      </c>
      <c r="H27" s="41">
        <v>-1275672</v>
      </c>
      <c r="I27" s="69">
        <v>-118.38238432941779</v>
      </c>
      <c r="J27" s="41">
        <v>-1804530</v>
      </c>
      <c r="K27" s="69">
        <v>-167.46041615239992</v>
      </c>
      <c r="L27" s="58"/>
    </row>
    <row r="28" spans="1:12">
      <c r="A28" s="90">
        <f t="shared" si="2"/>
        <v>12</v>
      </c>
      <c r="B28" s="13" t="s">
        <v>32</v>
      </c>
      <c r="C28" s="39">
        <v>0.82101878163278375</v>
      </c>
      <c r="D28" s="41">
        <v>1164009</v>
      </c>
      <c r="E28" s="41">
        <v>1001935</v>
      </c>
      <c r="F28" s="41">
        <v>-17947</v>
      </c>
      <c r="G28" s="45">
        <v>-1.7912339622829825</v>
      </c>
      <c r="H28" s="41">
        <v>-355094</v>
      </c>
      <c r="I28" s="69">
        <v>-35.440822009411789</v>
      </c>
      <c r="J28" s="41">
        <v>628894</v>
      </c>
      <c r="K28" s="69">
        <v>62.767944028305237</v>
      </c>
      <c r="L28" s="58"/>
    </row>
    <row r="29" spans="1:12">
      <c r="A29" s="90">
        <f t="shared" si="2"/>
        <v>13</v>
      </c>
      <c r="B29" s="13" t="s">
        <v>33</v>
      </c>
      <c r="C29" s="39">
        <v>0.5080529329004595</v>
      </c>
      <c r="D29" s="41">
        <v>720298</v>
      </c>
      <c r="E29" s="41">
        <v>115933</v>
      </c>
      <c r="F29" s="41">
        <v>-121596</v>
      </c>
      <c r="G29" s="45">
        <v>-104.88471789740626</v>
      </c>
      <c r="H29" s="41">
        <v>-901000</v>
      </c>
      <c r="I29" s="69">
        <v>-777.1730223491154</v>
      </c>
      <c r="J29" s="41">
        <v>-906663</v>
      </c>
      <c r="K29" s="69">
        <v>-782.05774024652169</v>
      </c>
      <c r="L29" s="58"/>
    </row>
    <row r="30" spans="1:12">
      <c r="A30" s="90">
        <f t="shared" si="2"/>
        <v>14</v>
      </c>
      <c r="B30" s="13" t="s">
        <v>11</v>
      </c>
      <c r="C30" s="39">
        <v>0.14834650776154401</v>
      </c>
      <c r="D30" s="41">
        <v>210320</v>
      </c>
      <c r="E30" s="41">
        <v>5982</v>
      </c>
      <c r="F30" s="41">
        <v>0</v>
      </c>
      <c r="G30" s="45">
        <v>0</v>
      </c>
      <c r="H30" s="41">
        <v>-5535</v>
      </c>
      <c r="I30" s="69">
        <v>-92.527582748244726</v>
      </c>
      <c r="J30" s="41">
        <v>447</v>
      </c>
      <c r="K30" s="69">
        <v>7.4724172517552656</v>
      </c>
      <c r="L30" s="58"/>
    </row>
    <row r="31" spans="1:12">
      <c r="A31" s="90">
        <f t="shared" si="2"/>
        <v>15</v>
      </c>
      <c r="B31" s="13" t="s">
        <v>14</v>
      </c>
      <c r="C31" s="39">
        <v>0.11451642240700363</v>
      </c>
      <c r="D31" s="41">
        <v>162357</v>
      </c>
      <c r="E31" s="41">
        <v>-11427</v>
      </c>
      <c r="F31" s="41">
        <v>217067</v>
      </c>
      <c r="G31" s="45">
        <v>-1899.5974446486393</v>
      </c>
      <c r="H31" s="41">
        <v>-10570</v>
      </c>
      <c r="I31" s="69">
        <v>92.500218780082264</v>
      </c>
      <c r="J31" s="41">
        <v>195070</v>
      </c>
      <c r="K31" s="69">
        <v>-1707.0972258685567</v>
      </c>
      <c r="L31" s="58"/>
    </row>
    <row r="32" spans="1:12">
      <c r="A32" s="90">
        <f t="shared" si="2"/>
        <v>16</v>
      </c>
      <c r="B32" s="13" t="s">
        <v>34</v>
      </c>
      <c r="C32" s="39">
        <v>8.1520750891764804E-2</v>
      </c>
      <c r="D32" s="41">
        <v>115577</v>
      </c>
      <c r="E32" s="41">
        <v>-215511</v>
      </c>
      <c r="F32" s="41">
        <v>-5668</v>
      </c>
      <c r="G32" s="45">
        <v>2.6300281656156761</v>
      </c>
      <c r="H32" s="41">
        <v>-1218831</v>
      </c>
      <c r="I32" s="69">
        <v>565.55396244275232</v>
      </c>
      <c r="J32" s="41">
        <v>-1440010</v>
      </c>
      <c r="K32" s="69">
        <v>668.18399060836805</v>
      </c>
      <c r="L32" s="58"/>
    </row>
    <row r="33" spans="1:12">
      <c r="A33" s="90">
        <f t="shared" si="2"/>
        <v>17</v>
      </c>
      <c r="B33" s="13" t="s">
        <v>15</v>
      </c>
      <c r="C33" s="39">
        <v>4.8708467033515335E-2</v>
      </c>
      <c r="D33" s="41">
        <v>69057</v>
      </c>
      <c r="E33" s="41">
        <v>11929</v>
      </c>
      <c r="F33" s="41">
        <v>0</v>
      </c>
      <c r="G33" s="45">
        <v>0</v>
      </c>
      <c r="H33" s="41">
        <v>-8705</v>
      </c>
      <c r="I33" s="69">
        <v>-72.973426104451335</v>
      </c>
      <c r="J33" s="41">
        <v>3224</v>
      </c>
      <c r="K33" s="69">
        <v>27.026573895548662</v>
      </c>
      <c r="L33" s="58"/>
    </row>
    <row r="34" spans="1:12">
      <c r="A34" s="90">
        <f t="shared" si="2"/>
        <v>18</v>
      </c>
      <c r="B34" s="13" t="s">
        <v>16</v>
      </c>
      <c r="C34" s="39">
        <v>6.8072087600164572E-3</v>
      </c>
      <c r="D34" s="41">
        <v>9651</v>
      </c>
      <c r="E34" s="41">
        <v>5643</v>
      </c>
      <c r="F34" s="41">
        <v>0</v>
      </c>
      <c r="G34" s="45">
        <v>0</v>
      </c>
      <c r="H34" s="41">
        <v>-1847</v>
      </c>
      <c r="I34" s="69">
        <v>-32.730816941343257</v>
      </c>
      <c r="J34" s="41">
        <v>3796</v>
      </c>
      <c r="K34" s="69">
        <v>67.269183058656751</v>
      </c>
      <c r="L34" s="58"/>
    </row>
    <row r="35" spans="1:12" s="64" customFormat="1">
      <c r="A35" s="40"/>
      <c r="B35" s="44" t="s">
        <v>19</v>
      </c>
      <c r="C35" s="54">
        <v>100</v>
      </c>
      <c r="D35" s="53">
        <v>141776172</v>
      </c>
      <c r="E35" s="53">
        <v>25708455</v>
      </c>
      <c r="F35" s="53">
        <v>-19292712</v>
      </c>
      <c r="G35" s="51">
        <v>-75.044229612397942</v>
      </c>
      <c r="H35" s="53">
        <v>-29725091</v>
      </c>
      <c r="I35" s="71">
        <v>-115.6237938063567</v>
      </c>
      <c r="J35" s="53">
        <v>-23309348</v>
      </c>
      <c r="K35" s="71">
        <v>-90.668023418754657</v>
      </c>
      <c r="L35" s="63"/>
    </row>
    <row r="36" spans="1:12">
      <c r="A36" s="90"/>
      <c r="B36" s="13"/>
      <c r="C36" s="39"/>
      <c r="D36" s="41"/>
      <c r="E36" s="41"/>
      <c r="F36" s="41"/>
      <c r="G36" s="45"/>
      <c r="H36" s="41"/>
      <c r="I36" s="69"/>
      <c r="J36" s="41"/>
      <c r="K36" s="69"/>
      <c r="L36" s="58"/>
    </row>
    <row r="37" spans="1:12">
      <c r="A37" s="46" t="s">
        <v>35</v>
      </c>
      <c r="B37" s="48"/>
      <c r="C37" s="50"/>
      <c r="D37" s="52"/>
      <c r="E37" s="52"/>
      <c r="F37" s="52"/>
      <c r="G37" s="60"/>
      <c r="H37" s="52"/>
      <c r="I37" s="70"/>
      <c r="J37" s="52"/>
      <c r="K37" s="70"/>
      <c r="L37" s="58"/>
    </row>
    <row r="38" spans="1:12">
      <c r="A38" s="90">
        <v>1</v>
      </c>
      <c r="B38" s="13" t="s">
        <v>11</v>
      </c>
      <c r="C38" s="39">
        <v>11.979377853456162</v>
      </c>
      <c r="D38" s="41">
        <v>4068712414</v>
      </c>
      <c r="E38" s="41">
        <v>3877530152</v>
      </c>
      <c r="F38" s="41">
        <v>-3080437340</v>
      </c>
      <c r="G38" s="45">
        <v>-79.443285267843351</v>
      </c>
      <c r="H38" s="41">
        <v>-1289511350</v>
      </c>
      <c r="I38" s="69">
        <v>-33.255998005196169</v>
      </c>
      <c r="J38" s="41">
        <v>-492418538</v>
      </c>
      <c r="K38" s="69">
        <v>-12.699283273039525</v>
      </c>
      <c r="L38" s="58"/>
    </row>
    <row r="39" spans="1:12">
      <c r="A39" s="90">
        <f t="shared" si="2"/>
        <v>2</v>
      </c>
      <c r="B39" s="13" t="s">
        <v>30</v>
      </c>
      <c r="C39" s="39">
        <v>11.062135853889769</v>
      </c>
      <c r="D39" s="41">
        <v>3757177545</v>
      </c>
      <c r="E39" s="41">
        <v>3630907919</v>
      </c>
      <c r="F39" s="41">
        <v>-2192960564</v>
      </c>
      <c r="G39" s="45">
        <v>-60.397030520233365</v>
      </c>
      <c r="H39" s="41">
        <v>-1761065972</v>
      </c>
      <c r="I39" s="69">
        <v>-48.502082985487029</v>
      </c>
      <c r="J39" s="41">
        <v>-323118617</v>
      </c>
      <c r="K39" s="69">
        <v>-8.8991135057203845</v>
      </c>
      <c r="L39" s="58"/>
    </row>
    <row r="40" spans="1:12">
      <c r="A40" s="90">
        <f t="shared" si="2"/>
        <v>3</v>
      </c>
      <c r="B40" s="13" t="s">
        <v>14</v>
      </c>
      <c r="C40" s="39">
        <v>7.3015229533305428</v>
      </c>
      <c r="D40" s="41">
        <v>2479911515</v>
      </c>
      <c r="E40" s="41">
        <v>2261027358</v>
      </c>
      <c r="F40" s="41">
        <v>-1415827474</v>
      </c>
      <c r="G40" s="45">
        <v>-62.618767923815632</v>
      </c>
      <c r="H40" s="41">
        <v>-1083141015</v>
      </c>
      <c r="I40" s="69">
        <v>-47.90481685980555</v>
      </c>
      <c r="J40" s="41">
        <v>-237941131</v>
      </c>
      <c r="K40" s="69">
        <v>-10.52358478362118</v>
      </c>
      <c r="L40" s="58"/>
    </row>
    <row r="41" spans="1:12">
      <c r="A41" s="90">
        <f t="shared" si="2"/>
        <v>4</v>
      </c>
      <c r="B41" s="13" t="s">
        <v>12</v>
      </c>
      <c r="C41" s="39">
        <v>6.4774432167168401</v>
      </c>
      <c r="D41" s="41">
        <v>2200018561</v>
      </c>
      <c r="E41" s="41">
        <v>2084270261</v>
      </c>
      <c r="F41" s="41">
        <v>-1280615444</v>
      </c>
      <c r="G41" s="45">
        <v>-61.441909332121881</v>
      </c>
      <c r="H41" s="41">
        <v>-943873256</v>
      </c>
      <c r="I41" s="69">
        <v>-45.285550231242297</v>
      </c>
      <c r="J41" s="41">
        <v>-140218439</v>
      </c>
      <c r="K41" s="69">
        <v>-6.7274595633641772</v>
      </c>
      <c r="L41" s="58"/>
    </row>
    <row r="42" spans="1:12">
      <c r="A42" s="90">
        <f t="shared" si="2"/>
        <v>5</v>
      </c>
      <c r="B42" s="13" t="s">
        <v>23</v>
      </c>
      <c r="C42" s="39">
        <v>6.1281345101114644</v>
      </c>
      <c r="D42" s="41">
        <v>2081378287</v>
      </c>
      <c r="E42" s="41">
        <v>1990381738</v>
      </c>
      <c r="F42" s="41">
        <v>-1190597047</v>
      </c>
      <c r="G42" s="45">
        <v>-59.817522652531494</v>
      </c>
      <c r="H42" s="41">
        <v>-898517062</v>
      </c>
      <c r="I42" s="69">
        <v>-45.142951467333049</v>
      </c>
      <c r="J42" s="41">
        <v>-98732371</v>
      </c>
      <c r="K42" s="69">
        <v>-4.9604741198645383</v>
      </c>
      <c r="L42" s="58"/>
    </row>
    <row r="43" spans="1:12">
      <c r="A43" s="90">
        <f t="shared" si="2"/>
        <v>6</v>
      </c>
      <c r="B43" s="13" t="s">
        <v>36</v>
      </c>
      <c r="C43" s="39">
        <v>5.5053353246229619</v>
      </c>
      <c r="D43" s="41">
        <v>1869848873</v>
      </c>
      <c r="E43" s="41">
        <v>1605570406</v>
      </c>
      <c r="F43" s="41">
        <v>-969079230</v>
      </c>
      <c r="G43" s="45">
        <v>-60.357317647271081</v>
      </c>
      <c r="H43" s="41">
        <v>-629550547</v>
      </c>
      <c r="I43" s="69">
        <v>-39.210398039685842</v>
      </c>
      <c r="J43" s="41">
        <v>6940629</v>
      </c>
      <c r="K43" s="69">
        <v>0.43228431304307435</v>
      </c>
      <c r="L43" s="58"/>
    </row>
    <row r="44" spans="1:12">
      <c r="A44" s="90">
        <f t="shared" si="2"/>
        <v>7</v>
      </c>
      <c r="B44" s="13" t="s">
        <v>31</v>
      </c>
      <c r="C44" s="39">
        <v>4.4101097824629658</v>
      </c>
      <c r="D44" s="41">
        <v>1497863131</v>
      </c>
      <c r="E44" s="41">
        <v>1429533594</v>
      </c>
      <c r="F44" s="41">
        <v>-946830017</v>
      </c>
      <c r="G44" s="45">
        <v>-66.233491886725119</v>
      </c>
      <c r="H44" s="41">
        <v>-619396920</v>
      </c>
      <c r="I44" s="69">
        <v>-43.328601902027074</v>
      </c>
      <c r="J44" s="41">
        <v>-136693343</v>
      </c>
      <c r="K44" s="69">
        <v>-9.5620937887521933</v>
      </c>
      <c r="L44" s="58"/>
    </row>
    <row r="45" spans="1:12">
      <c r="A45" s="90">
        <f t="shared" si="2"/>
        <v>8</v>
      </c>
      <c r="B45" s="13" t="s">
        <v>15</v>
      </c>
      <c r="C45" s="39">
        <v>4.2501135151158351</v>
      </c>
      <c r="D45" s="41">
        <v>1443521511</v>
      </c>
      <c r="E45" s="41">
        <v>1342494799</v>
      </c>
      <c r="F45" s="41">
        <v>-858471862</v>
      </c>
      <c r="G45" s="45">
        <v>-63.946010266815193</v>
      </c>
      <c r="H45" s="41">
        <v>-714380673</v>
      </c>
      <c r="I45" s="69">
        <v>-53.212919225618535</v>
      </c>
      <c r="J45" s="41">
        <v>-230357736</v>
      </c>
      <c r="K45" s="69">
        <v>-17.158929492433735</v>
      </c>
      <c r="L45" s="58"/>
    </row>
    <row r="46" spans="1:12">
      <c r="A46" s="90">
        <f t="shared" si="2"/>
        <v>9</v>
      </c>
      <c r="B46" s="13" t="s">
        <v>37</v>
      </c>
      <c r="C46" s="39">
        <v>4.1817672936977361</v>
      </c>
      <c r="D46" s="41">
        <v>1420308192</v>
      </c>
      <c r="E46" s="41">
        <v>1296833323</v>
      </c>
      <c r="F46" s="41">
        <v>-707709668</v>
      </c>
      <c r="G46" s="45">
        <v>-54.572137795074227</v>
      </c>
      <c r="H46" s="41">
        <v>-626425934</v>
      </c>
      <c r="I46" s="69">
        <v>-48.30427495114575</v>
      </c>
      <c r="J46" s="41">
        <v>-37302279</v>
      </c>
      <c r="K46" s="69">
        <v>-2.8764127462199705</v>
      </c>
      <c r="L46" s="58"/>
    </row>
    <row r="47" spans="1:12">
      <c r="A47" s="90">
        <f t="shared" si="2"/>
        <v>10</v>
      </c>
      <c r="B47" s="13" t="s">
        <v>25</v>
      </c>
      <c r="C47" s="39">
        <v>3.947915364925024</v>
      </c>
      <c r="D47" s="41">
        <v>1340882010</v>
      </c>
      <c r="E47" s="41">
        <v>1320104169</v>
      </c>
      <c r="F47" s="41">
        <v>-861001965</v>
      </c>
      <c r="G47" s="45">
        <v>-65.222274515822704</v>
      </c>
      <c r="H47" s="41">
        <v>-777527032</v>
      </c>
      <c r="I47" s="69">
        <v>-58.898914968883801</v>
      </c>
      <c r="J47" s="41">
        <v>-318424828</v>
      </c>
      <c r="K47" s="69">
        <v>-24.121189484706491</v>
      </c>
      <c r="L47" s="58"/>
    </row>
    <row r="48" spans="1:12">
      <c r="A48" s="90">
        <f t="shared" si="2"/>
        <v>11</v>
      </c>
      <c r="B48" s="13" t="s">
        <v>38</v>
      </c>
      <c r="C48" s="39">
        <v>3.4108594476219598</v>
      </c>
      <c r="D48" s="41">
        <v>1158474701</v>
      </c>
      <c r="E48" s="41">
        <v>717493303</v>
      </c>
      <c r="F48" s="41">
        <v>-423337197</v>
      </c>
      <c r="G48" s="45">
        <v>-59.002250645397311</v>
      </c>
      <c r="H48" s="41">
        <v>-346017119</v>
      </c>
      <c r="I48" s="69">
        <v>-48.225832569199603</v>
      </c>
      <c r="J48" s="41">
        <v>-51861013</v>
      </c>
      <c r="K48" s="69">
        <v>-7.2280832145969169</v>
      </c>
      <c r="L48" s="58"/>
    </row>
    <row r="49" spans="1:12">
      <c r="A49" s="90">
        <f t="shared" si="2"/>
        <v>12</v>
      </c>
      <c r="B49" s="13" t="s">
        <v>39</v>
      </c>
      <c r="C49" s="39">
        <v>3.2234411616600287</v>
      </c>
      <c r="D49" s="41">
        <v>1094819383</v>
      </c>
      <c r="E49" s="41">
        <v>1085195817</v>
      </c>
      <c r="F49" s="41">
        <v>-671835889</v>
      </c>
      <c r="G49" s="45">
        <v>-61.90918528024514</v>
      </c>
      <c r="H49" s="41">
        <v>-552554854</v>
      </c>
      <c r="I49" s="69">
        <v>-50.917525237751626</v>
      </c>
      <c r="J49" s="41">
        <v>-139194926</v>
      </c>
      <c r="K49" s="69">
        <v>-12.826710517996773</v>
      </c>
      <c r="L49" s="58"/>
    </row>
    <row r="50" spans="1:12">
      <c r="A50" s="90">
        <f t="shared" si="2"/>
        <v>13</v>
      </c>
      <c r="B50" s="13" t="s">
        <v>33</v>
      </c>
      <c r="C50" s="39">
        <v>2.8987125930418602</v>
      </c>
      <c r="D50" s="41">
        <v>984527582</v>
      </c>
      <c r="E50" s="41">
        <v>948895969</v>
      </c>
      <c r="F50" s="41">
        <v>-565301965</v>
      </c>
      <c r="G50" s="45">
        <v>-59.574704021110669</v>
      </c>
      <c r="H50" s="41">
        <v>-454068981</v>
      </c>
      <c r="I50" s="69">
        <v>-47.852345866588877</v>
      </c>
      <c r="J50" s="41">
        <v>-70474977</v>
      </c>
      <c r="K50" s="69">
        <v>-7.4270498876995443</v>
      </c>
      <c r="L50" s="58"/>
    </row>
    <row r="51" spans="1:12">
      <c r="A51" s="90">
        <f t="shared" si="2"/>
        <v>14</v>
      </c>
      <c r="B51" s="13" t="s">
        <v>26</v>
      </c>
      <c r="C51" s="39">
        <v>2.4432826713761022</v>
      </c>
      <c r="D51" s="41">
        <v>829843975</v>
      </c>
      <c r="E51" s="41">
        <v>464850241</v>
      </c>
      <c r="F51" s="41">
        <v>-222647680</v>
      </c>
      <c r="G51" s="45">
        <v>-47.896647212881618</v>
      </c>
      <c r="H51" s="41">
        <v>-299826629</v>
      </c>
      <c r="I51" s="69">
        <v>-64.499617845739692</v>
      </c>
      <c r="J51" s="41">
        <v>-57624068</v>
      </c>
      <c r="K51" s="69">
        <v>-12.396265058621321</v>
      </c>
      <c r="L51" s="58"/>
    </row>
    <row r="52" spans="1:12">
      <c r="A52" s="90">
        <f t="shared" si="2"/>
        <v>15</v>
      </c>
      <c r="B52" s="13" t="s">
        <v>22</v>
      </c>
      <c r="C52" s="39">
        <v>2.1307545850512373</v>
      </c>
      <c r="D52" s="41">
        <v>723695983</v>
      </c>
      <c r="E52" s="41">
        <v>668776675</v>
      </c>
      <c r="F52" s="41">
        <v>-495224757</v>
      </c>
      <c r="G52" s="45">
        <v>-74.049346442891419</v>
      </c>
      <c r="H52" s="41">
        <v>-258443314</v>
      </c>
      <c r="I52" s="69">
        <v>-38.644187762678769</v>
      </c>
      <c r="J52" s="41">
        <v>-84891396</v>
      </c>
      <c r="K52" s="69">
        <v>-12.693534205570192</v>
      </c>
      <c r="L52" s="58"/>
    </row>
    <row r="53" spans="1:12">
      <c r="A53" s="90">
        <f t="shared" si="2"/>
        <v>16</v>
      </c>
      <c r="B53" s="13" t="s">
        <v>40</v>
      </c>
      <c r="C53" s="39">
        <v>1.5584483923465111</v>
      </c>
      <c r="D53" s="41">
        <v>529316163</v>
      </c>
      <c r="E53" s="41">
        <v>528299161</v>
      </c>
      <c r="F53" s="41">
        <v>-317085616</v>
      </c>
      <c r="G53" s="45">
        <v>-60.020086990068108</v>
      </c>
      <c r="H53" s="41">
        <v>-256901953</v>
      </c>
      <c r="I53" s="69">
        <v>-48.628120573524818</v>
      </c>
      <c r="J53" s="41">
        <v>-45688408</v>
      </c>
      <c r="K53" s="69">
        <v>-8.6482075635929316</v>
      </c>
      <c r="L53" s="58"/>
    </row>
    <row r="54" spans="1:12">
      <c r="A54" s="90">
        <f t="shared" si="2"/>
        <v>17</v>
      </c>
      <c r="B54" s="13" t="s">
        <v>16</v>
      </c>
      <c r="C54" s="39">
        <v>1.39559113607551</v>
      </c>
      <c r="D54" s="41">
        <v>474002828</v>
      </c>
      <c r="E54" s="41">
        <v>434467955</v>
      </c>
      <c r="F54" s="41">
        <v>-187214832</v>
      </c>
      <c r="G54" s="45">
        <v>-43.090596175269127</v>
      </c>
      <c r="H54" s="41">
        <v>-278429946</v>
      </c>
      <c r="I54" s="69">
        <v>-64.085266311528088</v>
      </c>
      <c r="J54" s="41">
        <v>-31176823</v>
      </c>
      <c r="K54" s="69">
        <v>-7.1758624867972127</v>
      </c>
      <c r="L54" s="58"/>
    </row>
    <row r="55" spans="1:12">
      <c r="A55" s="90">
        <f t="shared" si="2"/>
        <v>18</v>
      </c>
      <c r="B55" s="13" t="s">
        <v>41</v>
      </c>
      <c r="C55" s="39">
        <v>1.3569138834254255</v>
      </c>
      <c r="D55" s="41">
        <v>460866368</v>
      </c>
      <c r="E55" s="41">
        <v>451786220</v>
      </c>
      <c r="F55" s="41">
        <v>-300641640</v>
      </c>
      <c r="G55" s="45">
        <v>-66.545110649899854</v>
      </c>
      <c r="H55" s="41">
        <v>-280060544</v>
      </c>
      <c r="I55" s="69">
        <v>-61.989616239291237</v>
      </c>
      <c r="J55" s="41">
        <v>-128915964</v>
      </c>
      <c r="K55" s="69">
        <v>-28.534726889191088</v>
      </c>
      <c r="L55" s="58"/>
    </row>
    <row r="56" spans="1:12">
      <c r="A56" s="90">
        <f t="shared" si="2"/>
        <v>19</v>
      </c>
      <c r="B56" s="13" t="s">
        <v>42</v>
      </c>
      <c r="C56" s="39">
        <v>1.3475846037200578</v>
      </c>
      <c r="D56" s="41">
        <v>457697743</v>
      </c>
      <c r="E56" s="41">
        <v>435384108</v>
      </c>
      <c r="F56" s="41">
        <v>-320505678</v>
      </c>
      <c r="G56" s="45">
        <v>-73.614464127386114</v>
      </c>
      <c r="H56" s="41">
        <v>-206844860</v>
      </c>
      <c r="I56" s="69">
        <v>-47.508592114253283</v>
      </c>
      <c r="J56" s="41">
        <v>-91966430</v>
      </c>
      <c r="K56" s="69">
        <v>-21.123056241639393</v>
      </c>
      <c r="L56" s="58"/>
    </row>
    <row r="57" spans="1:12">
      <c r="A57" s="90">
        <f t="shared" si="2"/>
        <v>20</v>
      </c>
      <c r="B57" s="13" t="s">
        <v>43</v>
      </c>
      <c r="C57" s="39">
        <v>1.326285601633395</v>
      </c>
      <c r="D57" s="41">
        <v>450463685</v>
      </c>
      <c r="E57" s="41">
        <v>428627305</v>
      </c>
      <c r="F57" s="41">
        <v>-271363885</v>
      </c>
      <c r="G57" s="45">
        <v>-63.30998558292967</v>
      </c>
      <c r="H57" s="41">
        <v>-215143385</v>
      </c>
      <c r="I57" s="69">
        <v>-50.193579011491117</v>
      </c>
      <c r="J57" s="41">
        <v>-57879965</v>
      </c>
      <c r="K57" s="69">
        <v>-13.503564594420785</v>
      </c>
      <c r="L57" s="58"/>
    </row>
    <row r="58" spans="1:12">
      <c r="A58" s="90">
        <f t="shared" si="2"/>
        <v>21</v>
      </c>
      <c r="B58" s="13" t="s">
        <v>13</v>
      </c>
      <c r="C58" s="39">
        <v>1.2120421387846465</v>
      </c>
      <c r="D58" s="41">
        <v>411661687</v>
      </c>
      <c r="E58" s="41">
        <v>382107617</v>
      </c>
      <c r="F58" s="41">
        <v>-293323152</v>
      </c>
      <c r="G58" s="45">
        <v>-76.764539347039502</v>
      </c>
      <c r="H58" s="41">
        <v>-244346216</v>
      </c>
      <c r="I58" s="69">
        <v>-63.946962878785008</v>
      </c>
      <c r="J58" s="41">
        <v>-155561751</v>
      </c>
      <c r="K58" s="69">
        <v>-40.711502225824518</v>
      </c>
      <c r="L58" s="58"/>
    </row>
    <row r="59" spans="1:12">
      <c r="A59" s="90">
        <f t="shared" si="2"/>
        <v>22</v>
      </c>
      <c r="B59" s="13" t="s">
        <v>28</v>
      </c>
      <c r="C59" s="39">
        <v>0.98826084450453389</v>
      </c>
      <c r="D59" s="41">
        <v>335655926</v>
      </c>
      <c r="E59" s="41">
        <v>237763742</v>
      </c>
      <c r="F59" s="41">
        <v>-186805605</v>
      </c>
      <c r="G59" s="45">
        <v>-78.567742679621858</v>
      </c>
      <c r="H59" s="41">
        <v>-141335071</v>
      </c>
      <c r="I59" s="69">
        <v>-59.44349201906487</v>
      </c>
      <c r="J59" s="41">
        <v>-90376934</v>
      </c>
      <c r="K59" s="69">
        <v>-38.011234698686728</v>
      </c>
      <c r="L59" s="58"/>
    </row>
    <row r="60" spans="1:12">
      <c r="A60" s="90">
        <f t="shared" si="2"/>
        <v>23</v>
      </c>
      <c r="B60" s="13" t="s">
        <v>44</v>
      </c>
      <c r="C60" s="39">
        <v>0.93921851294314629</v>
      </c>
      <c r="D60" s="41">
        <v>318999039</v>
      </c>
      <c r="E60" s="41">
        <v>305197037</v>
      </c>
      <c r="F60" s="41">
        <v>-199872052</v>
      </c>
      <c r="G60" s="45">
        <v>-65.489512599691452</v>
      </c>
      <c r="H60" s="41">
        <v>-154979366</v>
      </c>
      <c r="I60" s="69">
        <v>-50.780101774054906</v>
      </c>
      <c r="J60" s="41">
        <v>-49654381</v>
      </c>
      <c r="K60" s="69">
        <v>-16.269614373746361</v>
      </c>
      <c r="L60" s="58"/>
    </row>
    <row r="61" spans="1:12">
      <c r="A61" s="90">
        <f t="shared" si="2"/>
        <v>24</v>
      </c>
      <c r="B61" s="13" t="s">
        <v>45</v>
      </c>
      <c r="C61" s="39">
        <v>0.92831044632524362</v>
      </c>
      <c r="D61" s="41">
        <v>315294190</v>
      </c>
      <c r="E61" s="41">
        <v>288619691</v>
      </c>
      <c r="F61" s="41">
        <v>-155676990</v>
      </c>
      <c r="G61" s="45">
        <v>-53.938450789901239</v>
      </c>
      <c r="H61" s="41">
        <v>-159587456</v>
      </c>
      <c r="I61" s="69">
        <v>-55.293336170885169</v>
      </c>
      <c r="J61" s="41">
        <v>-26644755</v>
      </c>
      <c r="K61" s="69">
        <v>-9.2317869607864012</v>
      </c>
      <c r="L61" s="58"/>
    </row>
    <row r="62" spans="1:12">
      <c r="A62" s="90">
        <f t="shared" si="2"/>
        <v>25</v>
      </c>
      <c r="B62" s="13" t="s">
        <v>46</v>
      </c>
      <c r="C62" s="39">
        <v>0.85743491949770889</v>
      </c>
      <c r="D62" s="41">
        <v>291221810</v>
      </c>
      <c r="E62" s="41">
        <v>239782761</v>
      </c>
      <c r="F62" s="41">
        <v>-152412595</v>
      </c>
      <c r="G62" s="45">
        <v>-63.562782563839107</v>
      </c>
      <c r="H62" s="41">
        <v>-113759425</v>
      </c>
      <c r="I62" s="69">
        <v>-47.442703773020611</v>
      </c>
      <c r="J62" s="41">
        <v>-26389259</v>
      </c>
      <c r="K62" s="69">
        <v>-11.005486336859722</v>
      </c>
      <c r="L62" s="58"/>
    </row>
    <row r="63" spans="1:12">
      <c r="A63" s="90">
        <f t="shared" si="2"/>
        <v>26</v>
      </c>
      <c r="B63" s="13" t="s">
        <v>47</v>
      </c>
      <c r="C63" s="39">
        <v>0.84736850708474876</v>
      </c>
      <c r="D63" s="41">
        <v>287802823</v>
      </c>
      <c r="E63" s="41">
        <v>274108366</v>
      </c>
      <c r="F63" s="41">
        <v>-139180807</v>
      </c>
      <c r="G63" s="45">
        <v>-50.77583330674409</v>
      </c>
      <c r="H63" s="41">
        <v>-171964854</v>
      </c>
      <c r="I63" s="69">
        <v>-62.736083728287227</v>
      </c>
      <c r="J63" s="41">
        <v>-37037295</v>
      </c>
      <c r="K63" s="69">
        <v>-13.51191703503132</v>
      </c>
      <c r="L63" s="58"/>
    </row>
    <row r="64" spans="1:12">
      <c r="A64" s="90">
        <f t="shared" si="2"/>
        <v>27</v>
      </c>
      <c r="B64" s="13" t="s">
        <v>48</v>
      </c>
      <c r="C64" s="39">
        <v>0.61747958301861505</v>
      </c>
      <c r="D64" s="41">
        <v>209722648</v>
      </c>
      <c r="E64" s="41">
        <v>176266044</v>
      </c>
      <c r="F64" s="41">
        <v>-71412703</v>
      </c>
      <c r="G64" s="45">
        <v>-40.514157678605415</v>
      </c>
      <c r="H64" s="41">
        <v>-136485532</v>
      </c>
      <c r="I64" s="69">
        <v>-77.4315511386867</v>
      </c>
      <c r="J64" s="41">
        <v>-31632191</v>
      </c>
      <c r="K64" s="69">
        <v>-17.945708817292115</v>
      </c>
      <c r="L64" s="58"/>
    </row>
    <row r="65" spans="1:12">
      <c r="A65" s="90">
        <f t="shared" si="2"/>
        <v>28</v>
      </c>
      <c r="B65" s="13" t="s">
        <v>24</v>
      </c>
      <c r="C65" s="39">
        <v>0.55927443180525904</v>
      </c>
      <c r="D65" s="41">
        <v>189953673</v>
      </c>
      <c r="E65" s="41">
        <v>174455196</v>
      </c>
      <c r="F65" s="41">
        <v>-112406838</v>
      </c>
      <c r="G65" s="45">
        <v>-64.433069680538495</v>
      </c>
      <c r="H65" s="41">
        <v>-109412801</v>
      </c>
      <c r="I65" s="69">
        <v>-62.716848513930188</v>
      </c>
      <c r="J65" s="41">
        <v>-47364443</v>
      </c>
      <c r="K65" s="69">
        <v>-27.149918194468682</v>
      </c>
      <c r="L65" s="58"/>
    </row>
    <row r="66" spans="1:12">
      <c r="A66" s="90">
        <f t="shared" si="2"/>
        <v>29</v>
      </c>
      <c r="B66" s="13" t="s">
        <v>49</v>
      </c>
      <c r="C66" s="39">
        <v>0.55723174904480954</v>
      </c>
      <c r="D66" s="41">
        <v>189259890</v>
      </c>
      <c r="E66" s="41">
        <v>173483189</v>
      </c>
      <c r="F66" s="41">
        <v>-107396962</v>
      </c>
      <c r="G66" s="45">
        <v>-61.906264589129734</v>
      </c>
      <c r="H66" s="41">
        <v>-104992642</v>
      </c>
      <c r="I66" s="69">
        <v>-60.520355087546839</v>
      </c>
      <c r="J66" s="41">
        <v>-38906415</v>
      </c>
      <c r="K66" s="69">
        <v>-22.42661967667657</v>
      </c>
      <c r="L66" s="58"/>
    </row>
    <row r="67" spans="1:12">
      <c r="A67" s="90">
        <f t="shared" si="2"/>
        <v>30</v>
      </c>
      <c r="B67" s="13" t="s">
        <v>50</v>
      </c>
      <c r="C67" s="39">
        <v>0.54962850201546909</v>
      </c>
      <c r="D67" s="41">
        <v>186677500</v>
      </c>
      <c r="E67" s="41">
        <v>175707871</v>
      </c>
      <c r="F67" s="41">
        <v>-135985555</v>
      </c>
      <c r="G67" s="45">
        <v>-77.392978599120354</v>
      </c>
      <c r="H67" s="41">
        <v>-91627944</v>
      </c>
      <c r="I67" s="69">
        <v>-52.147888127333808</v>
      </c>
      <c r="J67" s="41">
        <v>-51905628</v>
      </c>
      <c r="K67" s="69">
        <v>-29.540866726454162</v>
      </c>
      <c r="L67" s="58"/>
    </row>
    <row r="68" spans="1:12">
      <c r="A68" s="90">
        <f t="shared" si="2"/>
        <v>31</v>
      </c>
      <c r="B68" s="13" t="s">
        <v>51</v>
      </c>
      <c r="C68" s="39">
        <v>0.47899771742644737</v>
      </c>
      <c r="D68" s="41">
        <v>162688245</v>
      </c>
      <c r="E68" s="41">
        <v>159803922</v>
      </c>
      <c r="F68" s="41">
        <v>-50411428</v>
      </c>
      <c r="G68" s="45">
        <v>-31.545801485397835</v>
      </c>
      <c r="H68" s="41">
        <v>-144391253</v>
      </c>
      <c r="I68" s="69">
        <v>-90.355262369593163</v>
      </c>
      <c r="J68" s="41">
        <v>-34998759</v>
      </c>
      <c r="K68" s="69">
        <v>-21.901063854990994</v>
      </c>
      <c r="L68" s="58"/>
    </row>
    <row r="69" spans="1:12">
      <c r="A69" s="90">
        <f t="shared" si="2"/>
        <v>32</v>
      </c>
      <c r="B69" s="13" t="s">
        <v>52</v>
      </c>
      <c r="C69" s="39">
        <v>0.47360981678264324</v>
      </c>
      <c r="D69" s="41">
        <v>160858282</v>
      </c>
      <c r="E69" s="41">
        <v>135374931</v>
      </c>
      <c r="F69" s="41">
        <v>-160009411</v>
      </c>
      <c r="G69" s="45">
        <v>-118.19722441816056</v>
      </c>
      <c r="H69" s="41">
        <v>-158239849</v>
      </c>
      <c r="I69" s="69">
        <v>-116.89006807323877</v>
      </c>
      <c r="J69" s="41">
        <v>-182874329</v>
      </c>
      <c r="K69" s="69">
        <v>-135.0872924913993</v>
      </c>
      <c r="L69" s="58"/>
    </row>
    <row r="70" spans="1:12">
      <c r="A70" s="90">
        <f t="shared" si="2"/>
        <v>33</v>
      </c>
      <c r="B70" s="13" t="s">
        <v>29</v>
      </c>
      <c r="C70" s="39">
        <v>0.42795634009368699</v>
      </c>
      <c r="D70" s="41">
        <v>145352396</v>
      </c>
      <c r="E70" s="41">
        <v>127405023</v>
      </c>
      <c r="F70" s="41">
        <v>-87800153</v>
      </c>
      <c r="G70" s="45">
        <v>-68.914200502126192</v>
      </c>
      <c r="H70" s="41">
        <v>-68568595</v>
      </c>
      <c r="I70" s="69">
        <v>-53.819381202890249</v>
      </c>
      <c r="J70" s="41">
        <v>-28963725</v>
      </c>
      <c r="K70" s="69">
        <v>-22.733581705016451</v>
      </c>
      <c r="L70" s="58"/>
    </row>
    <row r="71" spans="1:12">
      <c r="A71" s="90">
        <f t="shared" si="2"/>
        <v>34</v>
      </c>
      <c r="B71" s="13" t="s">
        <v>53</v>
      </c>
      <c r="C71" s="39">
        <v>0.42234055019871708</v>
      </c>
      <c r="D71" s="41">
        <v>143445032</v>
      </c>
      <c r="E71" s="41">
        <v>21429686</v>
      </c>
      <c r="F71" s="41">
        <v>-21918970</v>
      </c>
      <c r="G71" s="45">
        <v>-102.28320657614861</v>
      </c>
      <c r="H71" s="41">
        <v>-23624059</v>
      </c>
      <c r="I71" s="69">
        <v>-110.23987472331606</v>
      </c>
      <c r="J71" s="41">
        <v>-24113343</v>
      </c>
      <c r="K71" s="69">
        <v>-112.52308129946466</v>
      </c>
      <c r="L71" s="58"/>
    </row>
    <row r="72" spans="1:12">
      <c r="A72" s="90">
        <f t="shared" si="2"/>
        <v>35</v>
      </c>
      <c r="B72" s="13" t="s">
        <v>54</v>
      </c>
      <c r="C72" s="39">
        <v>0.36667994981207219</v>
      </c>
      <c r="D72" s="41">
        <v>124540296</v>
      </c>
      <c r="E72" s="41">
        <v>129506620</v>
      </c>
      <c r="F72" s="41">
        <v>-90546681</v>
      </c>
      <c r="G72" s="45">
        <v>-69.916642871229286</v>
      </c>
      <c r="H72" s="41">
        <v>-85995417</v>
      </c>
      <c r="I72" s="69">
        <v>-66.402332946377555</v>
      </c>
      <c r="J72" s="41">
        <v>-47035478</v>
      </c>
      <c r="K72" s="69">
        <v>-36.318975817606855</v>
      </c>
      <c r="L72" s="58"/>
    </row>
    <row r="73" spans="1:12">
      <c r="A73" s="90">
        <f t="shared" ref="A73:A172" si="3">+A72+1</f>
        <v>36</v>
      </c>
      <c r="B73" s="13" t="s">
        <v>55</v>
      </c>
      <c r="C73" s="39">
        <v>0.34183544015472433</v>
      </c>
      <c r="D73" s="41">
        <v>116102031</v>
      </c>
      <c r="E73" s="41">
        <v>119937418</v>
      </c>
      <c r="F73" s="41">
        <v>-64664737</v>
      </c>
      <c r="G73" s="45">
        <v>-53.915398612299626</v>
      </c>
      <c r="H73" s="41">
        <v>-71837975</v>
      </c>
      <c r="I73" s="69">
        <v>-59.896216041602635</v>
      </c>
      <c r="J73" s="41">
        <v>-16565294</v>
      </c>
      <c r="K73" s="69">
        <v>-13.811614653902254</v>
      </c>
      <c r="L73" s="58"/>
    </row>
    <row r="74" spans="1:12">
      <c r="A74" s="90">
        <f t="shared" si="3"/>
        <v>37</v>
      </c>
      <c r="B74" s="13" t="s">
        <v>56</v>
      </c>
      <c r="C74" s="39">
        <v>0.28932952232243386</v>
      </c>
      <c r="D74" s="41">
        <v>98268761</v>
      </c>
      <c r="E74" s="41">
        <v>89214153</v>
      </c>
      <c r="F74" s="41">
        <v>-68819726</v>
      </c>
      <c r="G74" s="45">
        <v>-77.139919716549912</v>
      </c>
      <c r="H74" s="41">
        <v>-41587053</v>
      </c>
      <c r="I74" s="69">
        <v>-46.614860536758108</v>
      </c>
      <c r="J74" s="41">
        <v>-21192626</v>
      </c>
      <c r="K74" s="69">
        <v>-23.754780253308013</v>
      </c>
      <c r="L74" s="58"/>
    </row>
    <row r="75" spans="1:12">
      <c r="A75" s="90">
        <f t="shared" si="3"/>
        <v>38</v>
      </c>
      <c r="B75" s="13" t="s">
        <v>57</v>
      </c>
      <c r="C75" s="39">
        <v>0.28061222923325418</v>
      </c>
      <c r="D75" s="41">
        <v>95307993</v>
      </c>
      <c r="E75" s="41">
        <v>85461078</v>
      </c>
      <c r="F75" s="41">
        <v>-44492820</v>
      </c>
      <c r="G75" s="45">
        <v>-52.06208608789138</v>
      </c>
      <c r="H75" s="41">
        <v>-55417929</v>
      </c>
      <c r="I75" s="69">
        <v>-64.845810861407571</v>
      </c>
      <c r="J75" s="41">
        <v>-14449671</v>
      </c>
      <c r="K75" s="69">
        <v>-16.907896949298955</v>
      </c>
      <c r="L75" s="58"/>
    </row>
    <row r="76" spans="1:12">
      <c r="A76" s="90">
        <f t="shared" si="3"/>
        <v>39</v>
      </c>
      <c r="B76" s="13" t="s">
        <v>27</v>
      </c>
      <c r="C76" s="39">
        <v>0.26193052493545782</v>
      </c>
      <c r="D76" s="41">
        <v>88962882</v>
      </c>
      <c r="E76" s="41">
        <v>82296643</v>
      </c>
      <c r="F76" s="41">
        <v>-38987880</v>
      </c>
      <c r="G76" s="45">
        <v>-47.374812117184419</v>
      </c>
      <c r="H76" s="41">
        <v>-34331304</v>
      </c>
      <c r="I76" s="69">
        <v>-41.71653028423043</v>
      </c>
      <c r="J76" s="41">
        <v>8977459</v>
      </c>
      <c r="K76" s="69">
        <v>10.908657598585156</v>
      </c>
      <c r="L76" s="58"/>
    </row>
    <row r="77" spans="1:12">
      <c r="A77" s="90">
        <f t="shared" si="3"/>
        <v>40</v>
      </c>
      <c r="B77" s="13" t="s">
        <v>17</v>
      </c>
      <c r="C77" s="39">
        <v>0.25802491872439576</v>
      </c>
      <c r="D77" s="41">
        <v>87636370</v>
      </c>
      <c r="E77" s="41">
        <v>87338598</v>
      </c>
      <c r="F77" s="41">
        <v>-61704036</v>
      </c>
      <c r="G77" s="45">
        <v>-70.649217428473037</v>
      </c>
      <c r="H77" s="41">
        <v>-64819687</v>
      </c>
      <c r="I77" s="69">
        <v>-74.21654169442931</v>
      </c>
      <c r="J77" s="41">
        <v>-39185125</v>
      </c>
      <c r="K77" s="69">
        <v>-44.86575912290234</v>
      </c>
      <c r="L77" s="58"/>
    </row>
    <row r="78" spans="1:12">
      <c r="A78" s="90">
        <f t="shared" si="3"/>
        <v>41</v>
      </c>
      <c r="B78" s="13" t="s">
        <v>58</v>
      </c>
      <c r="C78" s="39">
        <v>0.24198239695602383</v>
      </c>
      <c r="D78" s="41">
        <v>82187639</v>
      </c>
      <c r="E78" s="41">
        <v>64577665</v>
      </c>
      <c r="F78" s="41">
        <v>-66005946</v>
      </c>
      <c r="G78" s="45">
        <v>-102.2117259891636</v>
      </c>
      <c r="H78" s="41">
        <v>-69649666</v>
      </c>
      <c r="I78" s="69">
        <v>-107.85411024074656</v>
      </c>
      <c r="J78" s="41">
        <v>-71077947</v>
      </c>
      <c r="K78" s="69">
        <v>-110.06583622991013</v>
      </c>
      <c r="L78" s="58"/>
    </row>
    <row r="79" spans="1:12">
      <c r="A79" s="90">
        <f t="shared" si="3"/>
        <v>42</v>
      </c>
      <c r="B79" s="13" t="s">
        <v>59</v>
      </c>
      <c r="C79" s="39">
        <v>0.23803772914762819</v>
      </c>
      <c r="D79" s="41">
        <v>80847860</v>
      </c>
      <c r="E79" s="41">
        <v>73776031</v>
      </c>
      <c r="F79" s="41">
        <v>-34125659</v>
      </c>
      <c r="G79" s="45">
        <v>-46.255753443825135</v>
      </c>
      <c r="H79" s="41">
        <v>-59474048</v>
      </c>
      <c r="I79" s="69">
        <v>-80.614323099056378</v>
      </c>
      <c r="J79" s="41">
        <v>-19823676</v>
      </c>
      <c r="K79" s="69">
        <v>-26.87007654288152</v>
      </c>
      <c r="L79" s="58"/>
    </row>
    <row r="80" spans="1:12">
      <c r="A80" s="90">
        <f t="shared" si="3"/>
        <v>43</v>
      </c>
      <c r="B80" s="13" t="s">
        <v>60</v>
      </c>
      <c r="C80" s="39">
        <v>0.230580759217762</v>
      </c>
      <c r="D80" s="41">
        <v>78315152</v>
      </c>
      <c r="E80" s="41">
        <v>74119440</v>
      </c>
      <c r="F80" s="41">
        <v>-46647806</v>
      </c>
      <c r="G80" s="45">
        <v>-62.935993580091811</v>
      </c>
      <c r="H80" s="41">
        <v>-54680933</v>
      </c>
      <c r="I80" s="69">
        <v>-73.774077354065284</v>
      </c>
      <c r="J80" s="41">
        <v>-27209299</v>
      </c>
      <c r="K80" s="69">
        <v>-36.710070934157088</v>
      </c>
      <c r="L80" s="58"/>
    </row>
    <row r="81" spans="1:12">
      <c r="A81" s="90">
        <f t="shared" si="3"/>
        <v>44</v>
      </c>
      <c r="B81" s="13" t="s">
        <v>61</v>
      </c>
      <c r="C81" s="39">
        <v>0.21420400714354018</v>
      </c>
      <c r="D81" s="41">
        <v>72752902</v>
      </c>
      <c r="E81" s="41">
        <v>63026854</v>
      </c>
      <c r="F81" s="41">
        <v>-28586647</v>
      </c>
      <c r="G81" s="45">
        <v>-45.356296857209465</v>
      </c>
      <c r="H81" s="41">
        <v>-32205759</v>
      </c>
      <c r="I81" s="69">
        <v>-51.098471454723096</v>
      </c>
      <c r="J81" s="41">
        <v>2234448</v>
      </c>
      <c r="K81" s="69">
        <v>3.5452316880674384</v>
      </c>
      <c r="L81" s="58"/>
    </row>
    <row r="82" spans="1:12">
      <c r="A82" s="90">
        <f t="shared" si="3"/>
        <v>45</v>
      </c>
      <c r="B82" s="13" t="s">
        <v>62</v>
      </c>
      <c r="C82" s="39">
        <v>0.19107454510006119</v>
      </c>
      <c r="D82" s="41">
        <v>64897141</v>
      </c>
      <c r="E82" s="41">
        <v>61732345</v>
      </c>
      <c r="F82" s="41">
        <v>-22670278</v>
      </c>
      <c r="G82" s="45">
        <v>-36.72350045992907</v>
      </c>
      <c r="H82" s="41">
        <v>-42477916</v>
      </c>
      <c r="I82" s="69">
        <v>-68.809820848373732</v>
      </c>
      <c r="J82" s="41">
        <v>-3415849</v>
      </c>
      <c r="K82" s="69">
        <v>-5.5333213083028028</v>
      </c>
      <c r="L82" s="58"/>
    </row>
    <row r="83" spans="1:12">
      <c r="A83" s="90">
        <f t="shared" si="3"/>
        <v>46</v>
      </c>
      <c r="B83" s="13" t="s">
        <v>18</v>
      </c>
      <c r="C83" s="39">
        <v>0.15482366921079671</v>
      </c>
      <c r="D83" s="41">
        <v>52584783</v>
      </c>
      <c r="E83" s="41">
        <v>40512914</v>
      </c>
      <c r="F83" s="41">
        <v>-55669519</v>
      </c>
      <c r="G83" s="45">
        <v>-137.41178677001611</v>
      </c>
      <c r="H83" s="41">
        <v>-29997751</v>
      </c>
      <c r="I83" s="69">
        <v>-74.044910716617423</v>
      </c>
      <c r="J83" s="41">
        <v>-45154356</v>
      </c>
      <c r="K83" s="69">
        <v>-111.45669748663352</v>
      </c>
      <c r="L83" s="58"/>
    </row>
    <row r="84" spans="1:12">
      <c r="A84" s="90">
        <f t="shared" si="3"/>
        <v>47</v>
      </c>
      <c r="B84" s="13" t="s">
        <v>63</v>
      </c>
      <c r="C84" s="39">
        <v>0.13236517923922148</v>
      </c>
      <c r="D84" s="41">
        <v>44956913</v>
      </c>
      <c r="E84" s="41">
        <v>38075816</v>
      </c>
      <c r="F84" s="41">
        <v>-22747433</v>
      </c>
      <c r="G84" s="45">
        <v>-59.742470128545634</v>
      </c>
      <c r="H84" s="41">
        <v>-27718609</v>
      </c>
      <c r="I84" s="69">
        <v>-72.798463465628686</v>
      </c>
      <c r="J84" s="41">
        <v>-12390226</v>
      </c>
      <c r="K84" s="69">
        <v>-32.540933594174319</v>
      </c>
      <c r="L84" s="58"/>
    </row>
    <row r="85" spans="1:12">
      <c r="A85" s="90">
        <f t="shared" si="3"/>
        <v>48</v>
      </c>
      <c r="B85" s="13" t="s">
        <v>64</v>
      </c>
      <c r="C85" s="39">
        <v>0.1011404918947769</v>
      </c>
      <c r="D85" s="41">
        <v>34351665</v>
      </c>
      <c r="E85" s="41">
        <v>29705209</v>
      </c>
      <c r="F85" s="41">
        <v>-16967930</v>
      </c>
      <c r="G85" s="45">
        <v>-57.12105913814645</v>
      </c>
      <c r="H85" s="41">
        <v>-16014944</v>
      </c>
      <c r="I85" s="69">
        <v>-53.912914734920733</v>
      </c>
      <c r="J85" s="41">
        <v>-3277665</v>
      </c>
      <c r="K85" s="69">
        <v>-11.033973873067177</v>
      </c>
      <c r="L85" s="58"/>
    </row>
    <row r="86" spans="1:12">
      <c r="A86" s="90">
        <f t="shared" si="3"/>
        <v>49</v>
      </c>
      <c r="B86" s="13" t="s">
        <v>65</v>
      </c>
      <c r="C86" s="39">
        <v>9.6585807185171499E-2</v>
      </c>
      <c r="D86" s="41">
        <v>32804698</v>
      </c>
      <c r="E86" s="41">
        <v>27634344</v>
      </c>
      <c r="F86" s="41">
        <v>-15572147</v>
      </c>
      <c r="G86" s="45">
        <v>-56.350702589502397</v>
      </c>
      <c r="H86" s="41">
        <v>-29435775</v>
      </c>
      <c r="I86" s="69">
        <v>-106.51881224319999</v>
      </c>
      <c r="J86" s="41">
        <v>-17373578</v>
      </c>
      <c r="K86" s="69">
        <v>-62.869514832702379</v>
      </c>
      <c r="L86" s="58"/>
    </row>
    <row r="87" spans="1:12">
      <c r="A87" s="90">
        <f t="shared" si="3"/>
        <v>50</v>
      </c>
      <c r="B87" s="13" t="s">
        <v>66</v>
      </c>
      <c r="C87" s="39">
        <v>9.3431651654705072E-2</v>
      </c>
      <c r="D87" s="41">
        <v>31733411</v>
      </c>
      <c r="E87" s="41">
        <v>27094507</v>
      </c>
      <c r="F87" s="41">
        <v>-12548673</v>
      </c>
      <c r="G87" s="45">
        <v>-46.314454069970715</v>
      </c>
      <c r="H87" s="41">
        <v>-21813553</v>
      </c>
      <c r="I87" s="69">
        <v>-80.509134194617388</v>
      </c>
      <c r="J87" s="41">
        <v>-7267719</v>
      </c>
      <c r="K87" s="69">
        <v>-26.823588264588093</v>
      </c>
      <c r="L87" s="58"/>
    </row>
    <row r="88" spans="1:12">
      <c r="A88" s="90">
        <f t="shared" si="3"/>
        <v>51</v>
      </c>
      <c r="B88" s="13" t="s">
        <v>67</v>
      </c>
      <c r="C88" s="39">
        <v>8.2113922596808761E-2</v>
      </c>
      <c r="D88" s="41">
        <v>27889423</v>
      </c>
      <c r="E88" s="41">
        <v>28194292</v>
      </c>
      <c r="F88" s="41">
        <v>-19995333</v>
      </c>
      <c r="G88" s="45">
        <v>-70.919791140703239</v>
      </c>
      <c r="H88" s="41">
        <v>-24466976</v>
      </c>
      <c r="I88" s="69">
        <v>-86.779891475905828</v>
      </c>
      <c r="J88" s="41">
        <v>-16268017</v>
      </c>
      <c r="K88" s="69">
        <v>-57.69968261660906</v>
      </c>
      <c r="L88" s="58"/>
    </row>
    <row r="89" spans="1:12">
      <c r="A89" s="90">
        <f t="shared" si="3"/>
        <v>52</v>
      </c>
      <c r="B89" s="13" t="s">
        <v>68</v>
      </c>
      <c r="C89" s="39">
        <v>5.2125332978432741E-2</v>
      </c>
      <c r="D89" s="41">
        <v>17704007</v>
      </c>
      <c r="E89" s="41">
        <v>13921364</v>
      </c>
      <c r="F89" s="41">
        <v>-6662013</v>
      </c>
      <c r="G89" s="45">
        <v>-47.854599592396262</v>
      </c>
      <c r="H89" s="41">
        <v>-12693673</v>
      </c>
      <c r="I89" s="69">
        <v>-91.18124488376283</v>
      </c>
      <c r="J89" s="41">
        <v>-5434322</v>
      </c>
      <c r="K89" s="69">
        <v>-39.035844476159085</v>
      </c>
      <c r="L89" s="58"/>
    </row>
    <row r="90" spans="1:12">
      <c r="A90" s="90">
        <f t="shared" si="3"/>
        <v>53</v>
      </c>
      <c r="B90" s="13" t="s">
        <v>69</v>
      </c>
      <c r="C90" s="39">
        <v>4.348823290399452E-2</v>
      </c>
      <c r="D90" s="41">
        <v>14770476</v>
      </c>
      <c r="E90" s="41">
        <v>15385006</v>
      </c>
      <c r="F90" s="41">
        <v>-10972970</v>
      </c>
      <c r="G90" s="45">
        <v>-71.322494121874243</v>
      </c>
      <c r="H90" s="41">
        <v>-4553325</v>
      </c>
      <c r="I90" s="69">
        <v>-29.595861061087657</v>
      </c>
      <c r="J90" s="41">
        <v>-141289</v>
      </c>
      <c r="K90" s="69">
        <v>-0.91835518296190455</v>
      </c>
      <c r="L90" s="58"/>
    </row>
    <row r="91" spans="1:12">
      <c r="A91" s="90">
        <f t="shared" si="3"/>
        <v>54</v>
      </c>
      <c r="B91" s="13" t="s">
        <v>32</v>
      </c>
      <c r="C91" s="39">
        <v>3.6752864670494878E-2</v>
      </c>
      <c r="D91" s="41">
        <v>12482855</v>
      </c>
      <c r="E91" s="41">
        <v>11873696</v>
      </c>
      <c r="F91" s="41">
        <v>-7472972</v>
      </c>
      <c r="G91" s="45">
        <v>-62.937201693558599</v>
      </c>
      <c r="H91" s="41">
        <v>-6497386</v>
      </c>
      <c r="I91" s="69">
        <v>-54.720838397749105</v>
      </c>
      <c r="J91" s="41">
        <v>-2096662</v>
      </c>
      <c r="K91" s="69">
        <v>-17.658040091307711</v>
      </c>
      <c r="L91" s="58"/>
    </row>
    <row r="92" spans="1:12">
      <c r="A92" s="90">
        <f t="shared" si="3"/>
        <v>55</v>
      </c>
      <c r="B92" s="13" t="s">
        <v>70</v>
      </c>
      <c r="C92" s="39">
        <v>3.5883148651714603E-2</v>
      </c>
      <c r="D92" s="41">
        <v>12187462</v>
      </c>
      <c r="E92" s="41">
        <v>11010989</v>
      </c>
      <c r="F92" s="41">
        <v>-6857501</v>
      </c>
      <c r="G92" s="45">
        <v>-62.27870175876118</v>
      </c>
      <c r="H92" s="41">
        <v>-5909843</v>
      </c>
      <c r="I92" s="69">
        <v>-53.672226899872477</v>
      </c>
      <c r="J92" s="41">
        <v>-1756355</v>
      </c>
      <c r="K92" s="69">
        <v>-15.950928658633662</v>
      </c>
      <c r="L92" s="58"/>
    </row>
    <row r="93" spans="1:12">
      <c r="A93" s="90">
        <f t="shared" si="3"/>
        <v>56</v>
      </c>
      <c r="B93" s="13" t="s">
        <v>71</v>
      </c>
      <c r="C93" s="39">
        <v>2.5867716231053488E-2</v>
      </c>
      <c r="D93" s="41">
        <v>8785790</v>
      </c>
      <c r="E93" s="41">
        <v>7754540</v>
      </c>
      <c r="F93" s="41">
        <v>-7868818</v>
      </c>
      <c r="G93" s="45">
        <v>-101.47369154069746</v>
      </c>
      <c r="H93" s="41">
        <v>-3028939</v>
      </c>
      <c r="I93" s="69">
        <v>-39.060202152545479</v>
      </c>
      <c r="J93" s="41">
        <v>-3143217</v>
      </c>
      <c r="K93" s="69">
        <v>-40.533893693242931</v>
      </c>
      <c r="L93" s="58"/>
    </row>
    <row r="94" spans="1:12">
      <c r="A94" s="90">
        <f t="shared" si="3"/>
        <v>57</v>
      </c>
      <c r="B94" s="13" t="s">
        <v>72</v>
      </c>
      <c r="C94" s="39">
        <v>2.2012736700186684E-2</v>
      </c>
      <c r="D94" s="41">
        <v>7476473</v>
      </c>
      <c r="E94" s="41">
        <v>7221178</v>
      </c>
      <c r="F94" s="41">
        <v>-4125577</v>
      </c>
      <c r="G94" s="45">
        <v>-57.131634201511162</v>
      </c>
      <c r="H94" s="41">
        <v>-2639834</v>
      </c>
      <c r="I94" s="69">
        <v>-36.556833247982532</v>
      </c>
      <c r="J94" s="41">
        <v>455767</v>
      </c>
      <c r="K94" s="69">
        <v>6.3115325505063016</v>
      </c>
      <c r="L94" s="58"/>
    </row>
    <row r="95" spans="1:12">
      <c r="A95" s="90">
        <f t="shared" si="3"/>
        <v>58</v>
      </c>
      <c r="B95" s="13" t="s">
        <v>73</v>
      </c>
      <c r="C95" s="39">
        <v>7.3297805167951589E-3</v>
      </c>
      <c r="D95" s="41">
        <v>2489509</v>
      </c>
      <c r="E95" s="41">
        <v>289283</v>
      </c>
      <c r="F95" s="41">
        <v>-42983</v>
      </c>
      <c r="G95" s="45">
        <v>-14.858460400369189</v>
      </c>
      <c r="H95" s="41">
        <v>-2634</v>
      </c>
      <c r="I95" s="69">
        <v>-0.91052706173539411</v>
      </c>
      <c r="J95" s="41">
        <v>243666</v>
      </c>
      <c r="K95" s="69">
        <v>84.231012537895424</v>
      </c>
      <c r="L95" s="58"/>
    </row>
    <row r="96" spans="1:12">
      <c r="A96" s="90">
        <f t="shared" si="3"/>
        <v>59</v>
      </c>
      <c r="B96" s="13" t="s">
        <v>74</v>
      </c>
      <c r="C96" s="39">
        <v>6.9036390114305003E-3</v>
      </c>
      <c r="D96" s="41">
        <v>2344773</v>
      </c>
      <c r="E96" s="41">
        <v>2329939</v>
      </c>
      <c r="F96" s="41">
        <v>-830865</v>
      </c>
      <c r="G96" s="45">
        <v>-35.660375657903494</v>
      </c>
      <c r="H96" s="41">
        <v>-681179</v>
      </c>
      <c r="I96" s="69">
        <v>-29.235915618391729</v>
      </c>
      <c r="J96" s="41">
        <v>817895</v>
      </c>
      <c r="K96" s="69">
        <v>35.103708723704784</v>
      </c>
      <c r="L96" s="58"/>
    </row>
    <row r="97" spans="1:12" s="64" customFormat="1">
      <c r="A97" s="40"/>
      <c r="B97" s="44" t="s">
        <v>19</v>
      </c>
      <c r="C97" s="54">
        <v>100</v>
      </c>
      <c r="D97" s="53">
        <v>33964304856</v>
      </c>
      <c r="E97" s="53">
        <v>31069820864</v>
      </c>
      <c r="F97" s="53">
        <v>-19905981371</v>
      </c>
      <c r="G97" s="51">
        <v>-64.068542455179312</v>
      </c>
      <c r="H97" s="53">
        <v>-15123299891</v>
      </c>
      <c r="I97" s="71">
        <v>-48.675207871967729</v>
      </c>
      <c r="J97" s="53">
        <v>-3959460398</v>
      </c>
      <c r="K97" s="71">
        <v>-12.74375032714704</v>
      </c>
    </row>
    <row r="98" spans="1:12" s="64" customFormat="1">
      <c r="A98" s="40"/>
      <c r="B98" s="84" t="s">
        <v>20</v>
      </c>
      <c r="C98" s="54"/>
      <c r="D98" s="53"/>
      <c r="E98" s="53"/>
      <c r="F98" s="53"/>
      <c r="G98" s="51"/>
      <c r="H98" s="53"/>
      <c r="I98" s="71"/>
      <c r="J98" s="53"/>
      <c r="K98" s="71"/>
    </row>
    <row r="99" spans="1:12">
      <c r="A99" s="46" t="s">
        <v>75</v>
      </c>
      <c r="B99" s="57"/>
      <c r="C99" s="50"/>
      <c r="D99" s="52"/>
      <c r="E99" s="52"/>
      <c r="F99" s="52"/>
      <c r="G99" s="67"/>
      <c r="H99" s="52"/>
      <c r="I99" s="70"/>
      <c r="J99" s="52"/>
      <c r="K99" s="70"/>
      <c r="L99" s="58"/>
    </row>
    <row r="100" spans="1:12">
      <c r="A100" s="90">
        <v>1</v>
      </c>
      <c r="B100" s="13" t="s">
        <v>76</v>
      </c>
      <c r="C100" s="39">
        <v>25.990239705992344</v>
      </c>
      <c r="D100" s="41">
        <v>179680879</v>
      </c>
      <c r="E100" s="41">
        <v>169498377</v>
      </c>
      <c r="F100" s="41">
        <v>-146877565</v>
      </c>
      <c r="G100" s="66">
        <v>-86.654260412180818</v>
      </c>
      <c r="H100" s="41">
        <v>-22335128</v>
      </c>
      <c r="I100" s="69">
        <v>-13.17719284120343</v>
      </c>
      <c r="J100" s="41">
        <v>285684</v>
      </c>
      <c r="K100" s="69">
        <v>0.16854674661575078</v>
      </c>
      <c r="L100" s="58"/>
    </row>
    <row r="101" spans="1:12">
      <c r="A101" s="90">
        <f t="shared" ref="A101:A145" si="4">+A100+1</f>
        <v>2</v>
      </c>
      <c r="B101" s="13" t="s">
        <v>52</v>
      </c>
      <c r="C101" s="39">
        <v>8.9735467722147586</v>
      </c>
      <c r="D101" s="41">
        <v>62037703</v>
      </c>
      <c r="E101" s="41">
        <v>54575528</v>
      </c>
      <c r="F101" s="41">
        <v>-41117982</v>
      </c>
      <c r="G101" s="66">
        <v>-75.3414277549454</v>
      </c>
      <c r="H101" s="41">
        <v>-43074321</v>
      </c>
      <c r="I101" s="69">
        <v>-78.92607287280849</v>
      </c>
      <c r="J101" s="41">
        <v>-29616775</v>
      </c>
      <c r="K101" s="69">
        <v>-54.267500627753897</v>
      </c>
      <c r="L101" s="58"/>
    </row>
    <row r="102" spans="1:12">
      <c r="A102" s="90">
        <f t="shared" si="4"/>
        <v>3</v>
      </c>
      <c r="B102" s="13" t="s">
        <v>11</v>
      </c>
      <c r="C102" s="39">
        <v>5.777711664609285</v>
      </c>
      <c r="D102" s="41">
        <v>39943622</v>
      </c>
      <c r="E102" s="41">
        <v>38004465</v>
      </c>
      <c r="F102" s="41">
        <v>-7410168</v>
      </c>
      <c r="G102" s="66">
        <v>-19.498151072512137</v>
      </c>
      <c r="H102" s="41">
        <v>-11978780</v>
      </c>
      <c r="I102" s="69">
        <v>-31.519401733454217</v>
      </c>
      <c r="J102" s="41">
        <v>18615517</v>
      </c>
      <c r="K102" s="69">
        <v>48.982447194033647</v>
      </c>
      <c r="L102" s="58"/>
    </row>
    <row r="103" spans="1:12">
      <c r="A103" s="90">
        <f t="shared" si="4"/>
        <v>4</v>
      </c>
      <c r="B103" s="13" t="s">
        <v>36</v>
      </c>
      <c r="C103" s="39">
        <v>4.8702653223379304</v>
      </c>
      <c r="D103" s="41">
        <v>33670084</v>
      </c>
      <c r="E103" s="41">
        <v>30868724</v>
      </c>
      <c r="F103" s="41">
        <v>-17478039</v>
      </c>
      <c r="G103" s="66">
        <v>-56.620542527122275</v>
      </c>
      <c r="H103" s="41">
        <v>-13084354</v>
      </c>
      <c r="I103" s="69">
        <v>-42.387090571025873</v>
      </c>
      <c r="J103" s="41">
        <v>306331</v>
      </c>
      <c r="K103" s="69">
        <v>0.99236690185185494</v>
      </c>
      <c r="L103" s="58"/>
    </row>
    <row r="104" spans="1:12">
      <c r="A104" s="90">
        <f t="shared" si="4"/>
        <v>5</v>
      </c>
      <c r="B104" s="13" t="s">
        <v>22</v>
      </c>
      <c r="C104" s="39">
        <v>4.8577646683542017</v>
      </c>
      <c r="D104" s="41">
        <v>33583662</v>
      </c>
      <c r="E104" s="41">
        <v>43549961</v>
      </c>
      <c r="F104" s="41">
        <v>-10167072</v>
      </c>
      <c r="G104" s="66">
        <v>-23.345766027207233</v>
      </c>
      <c r="H104" s="41">
        <v>-12559176</v>
      </c>
      <c r="I104" s="69">
        <v>-28.838547065518611</v>
      </c>
      <c r="J104" s="41">
        <v>20823713</v>
      </c>
      <c r="K104" s="69">
        <v>47.815686907274149</v>
      </c>
      <c r="L104" s="58"/>
    </row>
    <row r="105" spans="1:12">
      <c r="A105" s="90">
        <f t="shared" si="4"/>
        <v>6</v>
      </c>
      <c r="B105" s="13" t="s">
        <v>54</v>
      </c>
      <c r="C105" s="39">
        <v>4.7476850856401551</v>
      </c>
      <c r="D105" s="41">
        <v>32822638</v>
      </c>
      <c r="E105" s="41">
        <v>25893381</v>
      </c>
      <c r="F105" s="41">
        <v>-9462320</v>
      </c>
      <c r="G105" s="66">
        <v>-36.543393077945282</v>
      </c>
      <c r="H105" s="41">
        <v>-15834920</v>
      </c>
      <c r="I105" s="69">
        <v>-61.154315846200234</v>
      </c>
      <c r="J105" s="41">
        <v>596141</v>
      </c>
      <c r="K105" s="69">
        <v>2.3022910758544817</v>
      </c>
      <c r="L105" s="58"/>
    </row>
    <row r="106" spans="1:12">
      <c r="A106" s="90">
        <f t="shared" si="4"/>
        <v>7</v>
      </c>
      <c r="B106" s="13" t="s">
        <v>12</v>
      </c>
      <c r="C106" s="39">
        <v>4.6946472041108933</v>
      </c>
      <c r="D106" s="41">
        <v>32455966</v>
      </c>
      <c r="E106" s="41">
        <v>31375247</v>
      </c>
      <c r="F106" s="41">
        <v>-13232938</v>
      </c>
      <c r="G106" s="66">
        <v>-42.176362786881008</v>
      </c>
      <c r="H106" s="41">
        <v>-16078560</v>
      </c>
      <c r="I106" s="69">
        <v>-51.246002939833431</v>
      </c>
      <c r="J106" s="41">
        <v>2063749</v>
      </c>
      <c r="K106" s="69">
        <v>6.5776342732855611</v>
      </c>
      <c r="L106" s="58"/>
    </row>
    <row r="107" spans="1:12">
      <c r="A107" s="90">
        <f t="shared" si="4"/>
        <v>8</v>
      </c>
      <c r="B107" s="13" t="s">
        <v>41</v>
      </c>
      <c r="C107" s="39">
        <v>3.7720219302278588</v>
      </c>
      <c r="D107" s="41">
        <v>26077490</v>
      </c>
      <c r="E107" s="41">
        <v>25296868</v>
      </c>
      <c r="F107" s="41">
        <v>-11959308</v>
      </c>
      <c r="G107" s="66">
        <v>-47.275844582815544</v>
      </c>
      <c r="H107" s="41">
        <v>-2374850</v>
      </c>
      <c r="I107" s="69">
        <v>-9.3879210659596293</v>
      </c>
      <c r="J107" s="41">
        <v>10962710</v>
      </c>
      <c r="K107" s="69">
        <v>43.336234351224824</v>
      </c>
      <c r="L107" s="58"/>
    </row>
    <row r="108" spans="1:12">
      <c r="A108" s="90">
        <f t="shared" si="4"/>
        <v>9</v>
      </c>
      <c r="B108" s="13" t="s">
        <v>39</v>
      </c>
      <c r="C108" s="39">
        <v>3.603359725418974</v>
      </c>
      <c r="D108" s="41">
        <v>24911461</v>
      </c>
      <c r="E108" s="41">
        <v>20865416</v>
      </c>
      <c r="F108" s="41">
        <v>-394913</v>
      </c>
      <c r="G108" s="66">
        <v>-1.8926677522269386</v>
      </c>
      <c r="H108" s="41">
        <v>-6764502</v>
      </c>
      <c r="I108" s="69">
        <v>-32.419684323571595</v>
      </c>
      <c r="J108" s="41">
        <v>13706001</v>
      </c>
      <c r="K108" s="69">
        <v>65.687647924201471</v>
      </c>
      <c r="L108" s="58"/>
    </row>
    <row r="109" spans="1:12">
      <c r="A109" s="90">
        <f t="shared" si="4"/>
        <v>10</v>
      </c>
      <c r="B109" s="13" t="s">
        <v>13</v>
      </c>
      <c r="C109" s="39">
        <v>3.5937242325528964</v>
      </c>
      <c r="D109" s="41">
        <v>24844847</v>
      </c>
      <c r="E109" s="41">
        <v>23966513</v>
      </c>
      <c r="F109" s="41">
        <v>-4571877</v>
      </c>
      <c r="G109" s="66">
        <v>-19.076104229263557</v>
      </c>
      <c r="H109" s="41">
        <v>-15533923</v>
      </c>
      <c r="I109" s="69">
        <v>-64.815115156718875</v>
      </c>
      <c r="J109" s="41">
        <v>3860713</v>
      </c>
      <c r="K109" s="69">
        <v>16.108780614017569</v>
      </c>
      <c r="L109" s="58"/>
    </row>
    <row r="110" spans="1:12">
      <c r="A110" s="90">
        <f t="shared" si="4"/>
        <v>11</v>
      </c>
      <c r="B110" s="13" t="s">
        <v>15</v>
      </c>
      <c r="C110" s="39">
        <v>3.2416204054090159</v>
      </c>
      <c r="D110" s="41">
        <v>22410613</v>
      </c>
      <c r="E110" s="41">
        <v>21627401</v>
      </c>
      <c r="F110" s="41">
        <v>-285736</v>
      </c>
      <c r="G110" s="66">
        <v>-1.3211758546484618</v>
      </c>
      <c r="H110" s="41">
        <v>-12664942</v>
      </c>
      <c r="I110" s="69">
        <v>-58.559703960730189</v>
      </c>
      <c r="J110" s="41">
        <v>8676723</v>
      </c>
      <c r="K110" s="69">
        <v>40.119120184621352</v>
      </c>
      <c r="L110" s="58"/>
    </row>
    <row r="111" spans="1:12">
      <c r="A111" s="90">
        <f t="shared" si="4"/>
        <v>12</v>
      </c>
      <c r="B111" s="13" t="s">
        <v>37</v>
      </c>
      <c r="C111" s="39">
        <v>2.5747926312881466</v>
      </c>
      <c r="D111" s="41">
        <v>17800567</v>
      </c>
      <c r="E111" s="41">
        <v>16215901</v>
      </c>
      <c r="F111" s="41">
        <v>-2532962</v>
      </c>
      <c r="G111" s="66">
        <v>-15.62023596468676</v>
      </c>
      <c r="H111" s="41">
        <v>-6586940</v>
      </c>
      <c r="I111" s="69">
        <v>-40.620252923349739</v>
      </c>
      <c r="J111" s="41">
        <v>7095999</v>
      </c>
      <c r="K111" s="69">
        <v>43.759511111963498</v>
      </c>
      <c r="L111" s="58"/>
    </row>
    <row r="112" spans="1:12">
      <c r="A112" s="90">
        <f t="shared" si="4"/>
        <v>13</v>
      </c>
      <c r="B112" s="13" t="s">
        <v>23</v>
      </c>
      <c r="C112" s="39">
        <v>2.1159172906325967</v>
      </c>
      <c r="D112" s="41">
        <v>14628179</v>
      </c>
      <c r="E112" s="41">
        <v>13323523</v>
      </c>
      <c r="F112" s="41">
        <v>-6194431</v>
      </c>
      <c r="G112" s="66">
        <v>-46.492440475390779</v>
      </c>
      <c r="H112" s="41">
        <v>-6608145</v>
      </c>
      <c r="I112" s="69">
        <v>-49.597580159541884</v>
      </c>
      <c r="J112" s="41">
        <v>520947</v>
      </c>
      <c r="K112" s="69">
        <v>3.9099793650673322</v>
      </c>
      <c r="L112" s="58"/>
    </row>
    <row r="113" spans="1:12">
      <c r="A113" s="90">
        <f t="shared" si="4"/>
        <v>14</v>
      </c>
      <c r="B113" s="13" t="s">
        <v>40</v>
      </c>
      <c r="C113" s="39">
        <v>2.0626388617013429</v>
      </c>
      <c r="D113" s="41">
        <v>14259844</v>
      </c>
      <c r="E113" s="41">
        <v>14245843</v>
      </c>
      <c r="F113" s="41">
        <v>-1140781</v>
      </c>
      <c r="G113" s="66">
        <v>-8.0078167364332185</v>
      </c>
      <c r="H113" s="41">
        <v>-9309288</v>
      </c>
      <c r="I113" s="69">
        <v>-65.347399939757864</v>
      </c>
      <c r="J113" s="41">
        <v>3795774</v>
      </c>
      <c r="K113" s="69">
        <v>26.64478332380892</v>
      </c>
      <c r="L113" s="58"/>
    </row>
    <row r="114" spans="1:12">
      <c r="A114" s="90">
        <f t="shared" si="4"/>
        <v>15</v>
      </c>
      <c r="B114" s="13" t="s">
        <v>45</v>
      </c>
      <c r="C114" s="39">
        <v>2.0197155427888482</v>
      </c>
      <c r="D114" s="41">
        <v>13963098</v>
      </c>
      <c r="E114" s="41">
        <v>13270414</v>
      </c>
      <c r="F114" s="41">
        <v>-4409182</v>
      </c>
      <c r="G114" s="66">
        <v>-33.22565520563262</v>
      </c>
      <c r="H114" s="41">
        <v>-5794188</v>
      </c>
      <c r="I114" s="69">
        <v>-43.662450922782064</v>
      </c>
      <c r="J114" s="41">
        <v>3067044</v>
      </c>
      <c r="K114" s="69">
        <v>23.111893871585316</v>
      </c>
      <c r="L114" s="58"/>
    </row>
    <row r="115" spans="1:12">
      <c r="A115" s="90">
        <f t="shared" si="4"/>
        <v>16</v>
      </c>
      <c r="B115" s="13" t="s">
        <v>16</v>
      </c>
      <c r="C115" s="39">
        <v>1.9739173714322231</v>
      </c>
      <c r="D115" s="41">
        <v>13646477</v>
      </c>
      <c r="E115" s="41">
        <v>12929940</v>
      </c>
      <c r="F115" s="41">
        <v>-2283910</v>
      </c>
      <c r="G115" s="66">
        <v>-17.663732391642959</v>
      </c>
      <c r="H115" s="41">
        <v>-6020473</v>
      </c>
      <c r="I115" s="69">
        <v>-46.562265563490627</v>
      </c>
      <c r="J115" s="41">
        <v>4625557</v>
      </c>
      <c r="K115" s="69">
        <v>35.774002044866407</v>
      </c>
      <c r="L115" s="58"/>
    </row>
    <row r="116" spans="1:12">
      <c r="A116" s="90">
        <f t="shared" si="4"/>
        <v>17</v>
      </c>
      <c r="B116" s="13" t="s">
        <v>43</v>
      </c>
      <c r="C116" s="39">
        <v>1.9394835098680774</v>
      </c>
      <c r="D116" s="41">
        <v>13408422</v>
      </c>
      <c r="E116" s="41">
        <v>7287982</v>
      </c>
      <c r="F116" s="41">
        <v>-1144142</v>
      </c>
      <c r="G116" s="66">
        <v>-15.699023405930475</v>
      </c>
      <c r="H116" s="41">
        <v>-4022642</v>
      </c>
      <c r="I116" s="69">
        <v>-55.195553446756598</v>
      </c>
      <c r="J116" s="41">
        <v>2121198</v>
      </c>
      <c r="K116" s="69">
        <v>29.10542314731293</v>
      </c>
      <c r="L116" s="58"/>
    </row>
    <row r="117" spans="1:12">
      <c r="A117" s="90">
        <f t="shared" si="4"/>
        <v>18</v>
      </c>
      <c r="B117" s="13" t="s">
        <v>42</v>
      </c>
      <c r="C117" s="39">
        <v>1.8462298056803699</v>
      </c>
      <c r="D117" s="41">
        <v>12763722</v>
      </c>
      <c r="E117" s="41">
        <v>12553936</v>
      </c>
      <c r="F117" s="41">
        <v>-5789721</v>
      </c>
      <c r="G117" s="66">
        <v>-46.118771037226892</v>
      </c>
      <c r="H117" s="41">
        <v>-6879631</v>
      </c>
      <c r="I117" s="69">
        <v>-54.800590030090959</v>
      </c>
      <c r="J117" s="41">
        <v>-115416</v>
      </c>
      <c r="K117" s="69">
        <v>-0.91936106731785161</v>
      </c>
      <c r="L117" s="58"/>
    </row>
    <row r="118" spans="1:12">
      <c r="A118" s="90">
        <f t="shared" si="4"/>
        <v>19</v>
      </c>
      <c r="B118" s="13" t="s">
        <v>47</v>
      </c>
      <c r="C118" s="39">
        <v>1.7631586480414414</v>
      </c>
      <c r="D118" s="41">
        <v>12189418</v>
      </c>
      <c r="E118" s="41">
        <v>11264663</v>
      </c>
      <c r="F118" s="41">
        <v>-3609612</v>
      </c>
      <c r="G118" s="66">
        <v>-32.043674986104776</v>
      </c>
      <c r="H118" s="41">
        <v>-7504384</v>
      </c>
      <c r="I118" s="69">
        <v>-66.618806084123435</v>
      </c>
      <c r="J118" s="41">
        <v>150667</v>
      </c>
      <c r="K118" s="69">
        <v>1.3375189297718006</v>
      </c>
      <c r="L118" s="58"/>
    </row>
    <row r="119" spans="1:12">
      <c r="A119" s="90">
        <f t="shared" si="4"/>
        <v>20</v>
      </c>
      <c r="B119" s="13" t="s">
        <v>33</v>
      </c>
      <c r="C119" s="39">
        <v>1.5558014355978882</v>
      </c>
      <c r="D119" s="41">
        <v>10755875</v>
      </c>
      <c r="E119" s="41">
        <v>9228351</v>
      </c>
      <c r="F119" s="41">
        <v>-3275770</v>
      </c>
      <c r="G119" s="66">
        <v>-35.496807609506838</v>
      </c>
      <c r="H119" s="41">
        <v>-4916745</v>
      </c>
      <c r="I119" s="69">
        <v>-53.278695186171397</v>
      </c>
      <c r="J119" s="41">
        <v>1035836</v>
      </c>
      <c r="K119" s="69">
        <v>11.22449720432177</v>
      </c>
      <c r="L119" s="58"/>
    </row>
    <row r="120" spans="1:12">
      <c r="A120" s="90">
        <f t="shared" si="4"/>
        <v>21</v>
      </c>
      <c r="B120" s="13" t="s">
        <v>27</v>
      </c>
      <c r="C120" s="39">
        <v>1.0168609842716569</v>
      </c>
      <c r="D120" s="41">
        <v>7029965</v>
      </c>
      <c r="E120" s="41">
        <v>6289730</v>
      </c>
      <c r="F120" s="41">
        <v>-835740</v>
      </c>
      <c r="G120" s="66">
        <v>-13.287374815771106</v>
      </c>
      <c r="H120" s="41">
        <v>-1294035</v>
      </c>
      <c r="I120" s="69">
        <v>-20.573776616802313</v>
      </c>
      <c r="J120" s="41">
        <v>4159955</v>
      </c>
      <c r="K120" s="69">
        <v>66.138848567426578</v>
      </c>
      <c r="L120" s="58"/>
    </row>
    <row r="121" spans="1:12">
      <c r="A121" s="90">
        <f t="shared" si="4"/>
        <v>22</v>
      </c>
      <c r="B121" s="13" t="s">
        <v>25</v>
      </c>
      <c r="C121" s="39">
        <v>0.99586378525304986</v>
      </c>
      <c r="D121" s="41">
        <v>6884803</v>
      </c>
      <c r="E121" s="41">
        <v>7459930</v>
      </c>
      <c r="F121" s="41">
        <v>-963690</v>
      </c>
      <c r="G121" s="66">
        <v>-12.918217731265575</v>
      </c>
      <c r="H121" s="41">
        <v>-579274</v>
      </c>
      <c r="I121" s="69">
        <v>-7.7651398873715971</v>
      </c>
      <c r="J121" s="41">
        <v>5916966</v>
      </c>
      <c r="K121" s="69">
        <v>79.316642381362826</v>
      </c>
      <c r="L121" s="58"/>
    </row>
    <row r="122" spans="1:12">
      <c r="A122" s="90">
        <f t="shared" si="4"/>
        <v>23</v>
      </c>
      <c r="B122" s="13" t="s">
        <v>14</v>
      </c>
      <c r="C122" s="39">
        <v>0.7494879905877837</v>
      </c>
      <c r="D122" s="41">
        <v>5181509</v>
      </c>
      <c r="E122" s="41">
        <v>4681929</v>
      </c>
      <c r="F122" s="41">
        <v>-2220717</v>
      </c>
      <c r="G122" s="66">
        <v>-47.43166758829534</v>
      </c>
      <c r="H122" s="41">
        <v>-1522517</v>
      </c>
      <c r="I122" s="69">
        <v>-32.519010860694387</v>
      </c>
      <c r="J122" s="41">
        <v>938695</v>
      </c>
      <c r="K122" s="69">
        <v>20.049321551010276</v>
      </c>
      <c r="L122" s="58"/>
    </row>
    <row r="123" spans="1:12">
      <c r="A123" s="90">
        <f t="shared" si="4"/>
        <v>24</v>
      </c>
      <c r="B123" s="13" t="s">
        <v>62</v>
      </c>
      <c r="C123" s="39">
        <v>0.6548119757543841</v>
      </c>
      <c r="D123" s="41">
        <v>4526976</v>
      </c>
      <c r="E123" s="41">
        <v>3144950</v>
      </c>
      <c r="F123" s="41">
        <v>-18450</v>
      </c>
      <c r="G123" s="66">
        <v>-0.58665479578371682</v>
      </c>
      <c r="H123" s="41">
        <v>-1522579</v>
      </c>
      <c r="I123" s="69">
        <v>-48.413456493743936</v>
      </c>
      <c r="J123" s="41">
        <v>1603921</v>
      </c>
      <c r="K123" s="69">
        <v>50.999888710472341</v>
      </c>
      <c r="L123" s="58"/>
    </row>
    <row r="124" spans="1:12">
      <c r="A124" s="90">
        <f t="shared" si="4"/>
        <v>25</v>
      </c>
      <c r="B124" s="13" t="s">
        <v>50</v>
      </c>
      <c r="C124" s="39">
        <v>0.59588842147283771</v>
      </c>
      <c r="D124" s="41">
        <v>4119614</v>
      </c>
      <c r="E124" s="41">
        <v>4119258</v>
      </c>
      <c r="F124" s="41">
        <v>-743605</v>
      </c>
      <c r="G124" s="66">
        <v>-18.051916146063199</v>
      </c>
      <c r="H124" s="41">
        <v>-1547643</v>
      </c>
      <c r="I124" s="69">
        <v>-37.570916898140396</v>
      </c>
      <c r="J124" s="41">
        <v>1828010</v>
      </c>
      <c r="K124" s="69">
        <v>44.377166955796412</v>
      </c>
      <c r="L124" s="58"/>
    </row>
    <row r="125" spans="1:12">
      <c r="A125" s="90">
        <f t="shared" si="4"/>
        <v>26</v>
      </c>
      <c r="B125" s="13" t="s">
        <v>48</v>
      </c>
      <c r="C125" s="39">
        <v>0.44418054142779534</v>
      </c>
      <c r="D125" s="41">
        <v>3070797</v>
      </c>
      <c r="E125" s="41">
        <v>2907896</v>
      </c>
      <c r="F125" s="41">
        <v>-1710193</v>
      </c>
      <c r="G125" s="66">
        <v>-58.812041421013681</v>
      </c>
      <c r="H125" s="41">
        <v>-455843</v>
      </c>
      <c r="I125" s="69">
        <v>-15.676042059275847</v>
      </c>
      <c r="J125" s="41">
        <v>741860</v>
      </c>
      <c r="K125" s="69">
        <v>25.511916519710471</v>
      </c>
      <c r="L125" s="58"/>
    </row>
    <row r="126" spans="1:12">
      <c r="A126" s="90">
        <f t="shared" si="4"/>
        <v>27</v>
      </c>
      <c r="B126" s="13" t="s">
        <v>17</v>
      </c>
      <c r="C126" s="39">
        <v>0.39972584828506119</v>
      </c>
      <c r="D126" s="41">
        <v>2763464</v>
      </c>
      <c r="E126" s="41">
        <v>2732469</v>
      </c>
      <c r="F126" s="41">
        <v>-823170</v>
      </c>
      <c r="G126" s="66">
        <v>-30.125501881265627</v>
      </c>
      <c r="H126" s="41">
        <v>-697644</v>
      </c>
      <c r="I126" s="69">
        <v>-25.531634576641128</v>
      </c>
      <c r="J126" s="41">
        <v>1211655</v>
      </c>
      <c r="K126" s="69">
        <v>44.342863542093248</v>
      </c>
      <c r="L126" s="58"/>
    </row>
    <row r="127" spans="1:12">
      <c r="A127" s="90">
        <f t="shared" si="4"/>
        <v>28</v>
      </c>
      <c r="B127" s="13" t="s">
        <v>61</v>
      </c>
      <c r="C127" s="39">
        <v>0.38490607433973539</v>
      </c>
      <c r="D127" s="41">
        <v>2661009</v>
      </c>
      <c r="E127" s="41">
        <v>2085529</v>
      </c>
      <c r="F127" s="41">
        <v>-270505</v>
      </c>
      <c r="G127" s="66">
        <v>-12.97057005680573</v>
      </c>
      <c r="H127" s="41">
        <v>-805312</v>
      </c>
      <c r="I127" s="69">
        <v>-38.614279638403495</v>
      </c>
      <c r="J127" s="41">
        <v>1009712</v>
      </c>
      <c r="K127" s="69">
        <v>48.415150304790778</v>
      </c>
      <c r="L127" s="58"/>
    </row>
    <row r="128" spans="1:12">
      <c r="A128" s="90">
        <f t="shared" si="4"/>
        <v>29</v>
      </c>
      <c r="B128" s="13" t="s">
        <v>66</v>
      </c>
      <c r="C128" s="39">
        <v>0.33993846412696926</v>
      </c>
      <c r="D128" s="41">
        <v>2350130</v>
      </c>
      <c r="E128" s="41">
        <v>2378871</v>
      </c>
      <c r="F128" s="41">
        <v>-2102137</v>
      </c>
      <c r="G128" s="66">
        <v>-88.367002666390903</v>
      </c>
      <c r="H128" s="41">
        <v>-1092305</v>
      </c>
      <c r="I128" s="69">
        <v>-45.916949679070449</v>
      </c>
      <c r="J128" s="41">
        <v>-815571</v>
      </c>
      <c r="K128" s="69">
        <v>-34.283952345461358</v>
      </c>
      <c r="L128" s="58"/>
    </row>
    <row r="129" spans="1:12">
      <c r="A129" s="90">
        <f t="shared" si="4"/>
        <v>30</v>
      </c>
      <c r="B129" s="13" t="s">
        <v>31</v>
      </c>
      <c r="C129" s="39">
        <v>0.31996059014855255</v>
      </c>
      <c r="D129" s="41">
        <v>2212015</v>
      </c>
      <c r="E129" s="41">
        <v>1035331</v>
      </c>
      <c r="F129" s="41">
        <v>-180550</v>
      </c>
      <c r="G129" s="66">
        <v>-17.43886737671334</v>
      </c>
      <c r="H129" s="41">
        <v>-367763</v>
      </c>
      <c r="I129" s="69">
        <v>-35.521297053792459</v>
      </c>
      <c r="J129" s="41">
        <v>487018</v>
      </c>
      <c r="K129" s="69">
        <v>47.039835569494201</v>
      </c>
      <c r="L129" s="58"/>
    </row>
    <row r="130" spans="1:12">
      <c r="A130" s="90">
        <f t="shared" si="4"/>
        <v>31</v>
      </c>
      <c r="B130" s="13" t="s">
        <v>60</v>
      </c>
      <c r="C130" s="39">
        <v>0.31658742994743988</v>
      </c>
      <c r="D130" s="41">
        <v>2188695</v>
      </c>
      <c r="E130" s="41">
        <v>1169620</v>
      </c>
      <c r="F130" s="41">
        <v>-329953</v>
      </c>
      <c r="G130" s="66">
        <v>-28.210273422137107</v>
      </c>
      <c r="H130" s="41">
        <v>-383886</v>
      </c>
      <c r="I130" s="69">
        <v>-32.821429182127524</v>
      </c>
      <c r="J130" s="41">
        <v>455781</v>
      </c>
      <c r="K130" s="69">
        <v>38.96829739573537</v>
      </c>
      <c r="L130" s="58"/>
    </row>
    <row r="131" spans="1:12">
      <c r="A131" s="90">
        <f t="shared" si="4"/>
        <v>32</v>
      </c>
      <c r="B131" s="13" t="s">
        <v>59</v>
      </c>
      <c r="C131" s="39">
        <v>0.31593637531342583</v>
      </c>
      <c r="D131" s="41">
        <v>2184194</v>
      </c>
      <c r="E131" s="41">
        <v>1503721</v>
      </c>
      <c r="F131" s="41">
        <v>-533175</v>
      </c>
      <c r="G131" s="66">
        <v>-35.457042895590341</v>
      </c>
      <c r="H131" s="41">
        <v>-855741</v>
      </c>
      <c r="I131" s="69">
        <v>-56.908229651644163</v>
      </c>
      <c r="J131" s="41">
        <v>114805</v>
      </c>
      <c r="K131" s="69">
        <v>7.6347274527655067</v>
      </c>
      <c r="L131" s="58"/>
    </row>
    <row r="132" spans="1:12">
      <c r="A132" s="90">
        <f t="shared" si="4"/>
        <v>33</v>
      </c>
      <c r="B132" s="13" t="s">
        <v>28</v>
      </c>
      <c r="C132" s="39">
        <v>0.31055002284477085</v>
      </c>
      <c r="D132" s="41">
        <v>2146956</v>
      </c>
      <c r="E132" s="41">
        <v>1899236</v>
      </c>
      <c r="F132" s="41">
        <v>-1175786</v>
      </c>
      <c r="G132" s="66">
        <v>-61.908367364561336</v>
      </c>
      <c r="H132" s="41">
        <v>-1199437</v>
      </c>
      <c r="I132" s="69">
        <v>-63.153657575993719</v>
      </c>
      <c r="J132" s="41">
        <v>-475987</v>
      </c>
      <c r="K132" s="69">
        <v>-25.062024940555045</v>
      </c>
      <c r="L132" s="58"/>
    </row>
    <row r="133" spans="1:12">
      <c r="A133" s="90">
        <f t="shared" si="4"/>
        <v>34</v>
      </c>
      <c r="B133" s="13" t="s">
        <v>56</v>
      </c>
      <c r="C133" s="39">
        <v>0.26538699498913582</v>
      </c>
      <c r="D133" s="41">
        <v>1834726</v>
      </c>
      <c r="E133" s="41">
        <v>1724212</v>
      </c>
      <c r="F133" s="41">
        <v>-405518</v>
      </c>
      <c r="G133" s="66">
        <v>-23.519033622315586</v>
      </c>
      <c r="H133" s="41">
        <v>-611960</v>
      </c>
      <c r="I133" s="69">
        <v>-35.492155257010161</v>
      </c>
      <c r="J133" s="41">
        <v>706734</v>
      </c>
      <c r="K133" s="69">
        <v>40.988811120674256</v>
      </c>
      <c r="L133" s="58"/>
    </row>
    <row r="134" spans="1:12">
      <c r="A134" s="90">
        <f t="shared" si="4"/>
        <v>35</v>
      </c>
      <c r="B134" s="13" t="s">
        <v>58</v>
      </c>
      <c r="C134" s="39">
        <v>0.26426641728424644</v>
      </c>
      <c r="D134" s="41">
        <v>1826979</v>
      </c>
      <c r="E134" s="41">
        <v>1486179</v>
      </c>
      <c r="F134" s="41">
        <v>-1231973</v>
      </c>
      <c r="G134" s="66">
        <v>-82.895330912359825</v>
      </c>
      <c r="H134" s="41">
        <v>-960913</v>
      </c>
      <c r="I134" s="69">
        <v>-64.656612696048057</v>
      </c>
      <c r="J134" s="41">
        <v>-706707</v>
      </c>
      <c r="K134" s="69">
        <v>-47.551943608407868</v>
      </c>
      <c r="L134" s="58"/>
    </row>
    <row r="135" spans="1:12">
      <c r="A135" s="90">
        <f t="shared" si="4"/>
        <v>36</v>
      </c>
      <c r="B135" s="13" t="s">
        <v>63</v>
      </c>
      <c r="C135" s="39">
        <v>0.23364442925268752</v>
      </c>
      <c r="D135" s="41">
        <v>1615277</v>
      </c>
      <c r="E135" s="41">
        <v>1419542</v>
      </c>
      <c r="F135" s="41">
        <v>-397695</v>
      </c>
      <c r="G135" s="66">
        <v>-28.015726199013486</v>
      </c>
      <c r="H135" s="41">
        <v>-2317315</v>
      </c>
      <c r="I135" s="69">
        <v>-163.24384907244732</v>
      </c>
      <c r="J135" s="41">
        <v>-1295468</v>
      </c>
      <c r="K135" s="69">
        <v>-91.25957527146079</v>
      </c>
      <c r="L135" s="58"/>
    </row>
    <row r="136" spans="1:12">
      <c r="A136" s="90">
        <f t="shared" si="4"/>
        <v>37</v>
      </c>
      <c r="B136" s="13" t="s">
        <v>55</v>
      </c>
      <c r="C136" s="39">
        <v>0.18005428676082499</v>
      </c>
      <c r="D136" s="41">
        <v>1244787</v>
      </c>
      <c r="E136" s="41">
        <v>1466990</v>
      </c>
      <c r="F136" s="41">
        <v>-623992</v>
      </c>
      <c r="G136" s="66">
        <v>-42.535531939549692</v>
      </c>
      <c r="H136" s="41">
        <v>-1190205</v>
      </c>
      <c r="I136" s="69">
        <v>-81.132454890626377</v>
      </c>
      <c r="J136" s="41">
        <v>-347207</v>
      </c>
      <c r="K136" s="69">
        <v>-23.667986830176073</v>
      </c>
      <c r="L136" s="58"/>
    </row>
    <row r="137" spans="1:12">
      <c r="A137" s="90">
        <f t="shared" si="4"/>
        <v>38</v>
      </c>
      <c r="B137" s="13" t="s">
        <v>46</v>
      </c>
      <c r="C137" s="39">
        <v>6.9537437181942774E-2</v>
      </c>
      <c r="D137" s="41">
        <v>480740</v>
      </c>
      <c r="E137" s="41">
        <v>438264</v>
      </c>
      <c r="F137" s="41">
        <v>-21434</v>
      </c>
      <c r="G137" s="66">
        <v>-4.8906595111622213</v>
      </c>
      <c r="H137" s="41">
        <v>-122068</v>
      </c>
      <c r="I137" s="69">
        <v>-27.852618513042366</v>
      </c>
      <c r="J137" s="41">
        <v>294762</v>
      </c>
      <c r="K137" s="69">
        <v>67.256721975795415</v>
      </c>
      <c r="L137" s="58"/>
    </row>
    <row r="138" spans="1:12">
      <c r="A138" s="90">
        <f t="shared" si="4"/>
        <v>39</v>
      </c>
      <c r="B138" s="13" t="s">
        <v>24</v>
      </c>
      <c r="C138" s="39">
        <v>6.1946669556128431E-2</v>
      </c>
      <c r="D138" s="41">
        <v>428262</v>
      </c>
      <c r="E138" s="41">
        <v>360969</v>
      </c>
      <c r="F138" s="41">
        <v>0</v>
      </c>
      <c r="G138" s="66">
        <v>0</v>
      </c>
      <c r="H138" s="41">
        <v>-77389</v>
      </c>
      <c r="I138" s="69">
        <v>-21.43923716441024</v>
      </c>
      <c r="J138" s="41">
        <v>283580</v>
      </c>
      <c r="K138" s="69">
        <v>78.560762835589756</v>
      </c>
      <c r="L138" s="58"/>
    </row>
    <row r="139" spans="1:12">
      <c r="A139" s="90">
        <f t="shared" si="4"/>
        <v>40</v>
      </c>
      <c r="B139" s="13" t="s">
        <v>77</v>
      </c>
      <c r="C139" s="39">
        <v>3.0297545564530834E-2</v>
      </c>
      <c r="D139" s="41">
        <v>209459</v>
      </c>
      <c r="E139" s="41">
        <v>100612</v>
      </c>
      <c r="F139" s="41">
        <v>-25153</v>
      </c>
      <c r="G139" s="66">
        <v>-25</v>
      </c>
      <c r="H139" s="41">
        <v>-53500</v>
      </c>
      <c r="I139" s="69">
        <v>-53.174571621675348</v>
      </c>
      <c r="J139" s="41">
        <v>21959</v>
      </c>
      <c r="K139" s="69">
        <v>21.825428378324656</v>
      </c>
      <c r="L139" s="58"/>
    </row>
    <row r="140" spans="1:12">
      <c r="A140" s="90">
        <f t="shared" si="4"/>
        <v>41</v>
      </c>
      <c r="B140" s="13" t="s">
        <v>70</v>
      </c>
      <c r="C140" s="39">
        <v>2.634825770128129E-2</v>
      </c>
      <c r="D140" s="41">
        <v>182156</v>
      </c>
      <c r="E140" s="41">
        <v>147059</v>
      </c>
      <c r="F140" s="41">
        <v>-37577</v>
      </c>
      <c r="G140" s="66">
        <v>-25.552329337204792</v>
      </c>
      <c r="H140" s="41">
        <v>-90139</v>
      </c>
      <c r="I140" s="69">
        <v>-61.294446446664267</v>
      </c>
      <c r="J140" s="41">
        <v>19343</v>
      </c>
      <c r="K140" s="69">
        <v>13.153224216130941</v>
      </c>
      <c r="L140" s="58"/>
    </row>
    <row r="141" spans="1:12">
      <c r="A141" s="90">
        <f t="shared" si="4"/>
        <v>42</v>
      </c>
      <c r="B141" s="13" t="s">
        <v>65</v>
      </c>
      <c r="C141" s="39">
        <v>1.9645186651548775E-2</v>
      </c>
      <c r="D141" s="41">
        <v>135815</v>
      </c>
      <c r="E141" s="41">
        <v>54521</v>
      </c>
      <c r="F141" s="41">
        <v>-1393</v>
      </c>
      <c r="G141" s="66">
        <v>-2.5549788155022837</v>
      </c>
      <c r="H141" s="41">
        <v>-81883</v>
      </c>
      <c r="I141" s="69">
        <v>-150.1861667981145</v>
      </c>
      <c r="J141" s="41">
        <v>-28755</v>
      </c>
      <c r="K141" s="69">
        <v>-52.741145613616766</v>
      </c>
      <c r="L141" s="58"/>
    </row>
    <row r="142" spans="1:12">
      <c r="A142" s="90">
        <f t="shared" si="4"/>
        <v>43</v>
      </c>
      <c r="B142" s="13" t="s">
        <v>53</v>
      </c>
      <c r="C142" s="39">
        <v>1.6944778084028514E-2</v>
      </c>
      <c r="D142" s="41">
        <v>117146</v>
      </c>
      <c r="E142" s="41">
        <v>24878</v>
      </c>
      <c r="F142" s="41">
        <v>-444</v>
      </c>
      <c r="G142" s="66">
        <v>-1.7847093817831017</v>
      </c>
      <c r="H142" s="41">
        <v>-3304</v>
      </c>
      <c r="I142" s="69">
        <v>-13.280810354530107</v>
      </c>
      <c r="J142" s="41">
        <v>21130</v>
      </c>
      <c r="K142" s="69">
        <v>84.934480263686794</v>
      </c>
      <c r="L142" s="58"/>
    </row>
    <row r="143" spans="1:12">
      <c r="A143" s="90">
        <f t="shared" si="4"/>
        <v>44</v>
      </c>
      <c r="B143" s="13" t="s">
        <v>29</v>
      </c>
      <c r="C143" s="39">
        <v>8.4038265233467024E-3</v>
      </c>
      <c r="D143" s="41">
        <v>58099</v>
      </c>
      <c r="E143" s="41">
        <v>81405</v>
      </c>
      <c r="F143" s="41">
        <v>-35004</v>
      </c>
      <c r="G143" s="66">
        <v>-42.999815736134146</v>
      </c>
      <c r="H143" s="41">
        <v>-33425</v>
      </c>
      <c r="I143" s="69">
        <v>-41.060131441557644</v>
      </c>
      <c r="J143" s="41">
        <v>12976</v>
      </c>
      <c r="K143" s="69">
        <v>15.940052822308212</v>
      </c>
      <c r="L143" s="58"/>
    </row>
    <row r="144" spans="1:12">
      <c r="A144" s="90">
        <f t="shared" si="4"/>
        <v>45</v>
      </c>
      <c r="B144" s="13" t="s">
        <v>74</v>
      </c>
      <c r="C144" s="39">
        <v>2.6301102888864366E-3</v>
      </c>
      <c r="D144" s="41">
        <v>18183</v>
      </c>
      <c r="E144" s="41">
        <v>18183</v>
      </c>
      <c r="F144" s="41">
        <v>-909</v>
      </c>
      <c r="G144" s="66">
        <v>-4.9991750536215145</v>
      </c>
      <c r="H144" s="41">
        <v>0</v>
      </c>
      <c r="I144" s="69">
        <v>0</v>
      </c>
      <c r="J144" s="41">
        <v>17274</v>
      </c>
      <c r="K144" s="69">
        <v>95.000824946378486</v>
      </c>
      <c r="L144" s="58"/>
    </row>
    <row r="145" spans="1:12">
      <c r="A145" s="90">
        <f t="shared" si="4"/>
        <v>46</v>
      </c>
      <c r="B145" s="13" t="s">
        <v>71</v>
      </c>
      <c r="C145" s="39">
        <v>1.9537424886976349E-3</v>
      </c>
      <c r="D145" s="41">
        <v>13507</v>
      </c>
      <c r="E145" s="41">
        <v>8730</v>
      </c>
      <c r="F145" s="41">
        <v>0</v>
      </c>
      <c r="G145" s="66">
        <v>0</v>
      </c>
      <c r="H145" s="41">
        <v>-5004</v>
      </c>
      <c r="I145" s="69">
        <v>-57.319587628865975</v>
      </c>
      <c r="J145" s="41">
        <v>3726</v>
      </c>
      <c r="K145" s="69">
        <v>42.680412371134018</v>
      </c>
      <c r="L145" s="58"/>
    </row>
    <row r="146" spans="1:12" s="64" customFormat="1">
      <c r="A146" s="40"/>
      <c r="B146" s="44" t="s">
        <v>19</v>
      </c>
      <c r="C146" s="54">
        <v>100</v>
      </c>
      <c r="D146" s="53">
        <v>691339830</v>
      </c>
      <c r="E146" s="53">
        <v>644582448</v>
      </c>
      <c r="F146" s="53">
        <v>-308027192</v>
      </c>
      <c r="G146" s="68">
        <v>-47.787089604400769</v>
      </c>
      <c r="H146" s="53">
        <v>-247796976</v>
      </c>
      <c r="I146" s="71">
        <v>-38.443022575135338</v>
      </c>
      <c r="J146" s="53">
        <v>88758280</v>
      </c>
      <c r="K146" s="71">
        <v>13.769887820463891</v>
      </c>
      <c r="L146" s="63"/>
    </row>
    <row r="147" spans="1:12" s="64" customFormat="1">
      <c r="A147" s="40"/>
      <c r="B147" s="44"/>
      <c r="C147" s="54"/>
      <c r="D147" s="53"/>
      <c r="E147" s="53"/>
      <c r="F147" s="53"/>
      <c r="G147" s="51"/>
      <c r="H147" s="53"/>
      <c r="I147" s="71"/>
      <c r="J147" s="53"/>
      <c r="K147" s="71"/>
    </row>
    <row r="148" spans="1:12" s="64" customFormat="1">
      <c r="A148" s="40"/>
      <c r="B148" s="84" t="s">
        <v>20</v>
      </c>
      <c r="C148" s="54"/>
      <c r="D148" s="53"/>
      <c r="E148" s="53"/>
      <c r="F148" s="53"/>
      <c r="G148" s="51"/>
      <c r="H148" s="53"/>
      <c r="I148" s="71"/>
      <c r="J148" s="53"/>
      <c r="K148" s="71"/>
    </row>
    <row r="149" spans="1:12">
      <c r="A149" s="90"/>
      <c r="B149" s="44"/>
      <c r="C149" s="39"/>
      <c r="D149" s="41"/>
      <c r="E149" s="41"/>
      <c r="F149" s="41"/>
      <c r="G149" s="45"/>
      <c r="H149" s="41"/>
      <c r="I149" s="69"/>
      <c r="J149" s="41"/>
      <c r="K149" s="69"/>
      <c r="L149" s="58"/>
    </row>
    <row r="150" spans="1:12">
      <c r="A150" s="46" t="s">
        <v>78</v>
      </c>
      <c r="B150" s="57"/>
      <c r="C150" s="50"/>
      <c r="D150" s="52"/>
      <c r="E150" s="52"/>
      <c r="F150" s="52"/>
      <c r="G150" s="60"/>
      <c r="H150" s="52"/>
      <c r="I150" s="70"/>
      <c r="J150" s="52"/>
      <c r="K150" s="70"/>
      <c r="L150" s="58"/>
    </row>
    <row r="151" spans="1:12">
      <c r="A151" s="90">
        <v>1</v>
      </c>
      <c r="B151" s="13" t="s">
        <v>79</v>
      </c>
      <c r="C151" s="61">
        <f t="shared" ref="C151:C182" si="5">+D151/$D$219*100</f>
        <v>9.2697118579936184</v>
      </c>
      <c r="D151" s="41">
        <v>109115993</v>
      </c>
      <c r="E151" s="41">
        <v>42694061</v>
      </c>
      <c r="F151" s="41">
        <v>-11027046</v>
      </c>
      <c r="G151" s="45">
        <v>-25.828056038051756</v>
      </c>
      <c r="H151" s="41">
        <v>-27107746</v>
      </c>
      <c r="I151" s="69">
        <v>-63.493013700430133</v>
      </c>
      <c r="J151" s="41">
        <v>4559269</v>
      </c>
      <c r="K151" s="69">
        <v>10.678930261518106</v>
      </c>
      <c r="L151" s="58"/>
    </row>
    <row r="152" spans="1:12">
      <c r="A152" s="90">
        <f t="shared" si="3"/>
        <v>2</v>
      </c>
      <c r="B152" s="13" t="s">
        <v>34</v>
      </c>
      <c r="C152" s="61">
        <f t="shared" si="5"/>
        <v>9.0930067537869661</v>
      </c>
      <c r="D152" s="41">
        <v>107035955</v>
      </c>
      <c r="E152" s="41">
        <v>99492947</v>
      </c>
      <c r="F152" s="41">
        <v>-6262564</v>
      </c>
      <c r="G152" s="45">
        <v>-6.2944803514564702</v>
      </c>
      <c r="H152" s="41">
        <v>-68056905</v>
      </c>
      <c r="I152" s="69">
        <v>-68.403748257652879</v>
      </c>
      <c r="J152" s="41">
        <v>25173478</v>
      </c>
      <c r="K152" s="69">
        <v>25.301771390890654</v>
      </c>
      <c r="L152" s="58"/>
    </row>
    <row r="153" spans="1:12">
      <c r="A153" s="90">
        <f t="shared" si="3"/>
        <v>3</v>
      </c>
      <c r="B153" s="13" t="s">
        <v>80</v>
      </c>
      <c r="C153" s="61">
        <f t="shared" si="5"/>
        <v>8.8734147450300842</v>
      </c>
      <c r="D153" s="41">
        <v>104451085</v>
      </c>
      <c r="E153" s="41">
        <v>52518527</v>
      </c>
      <c r="F153" s="41">
        <v>-1451702</v>
      </c>
      <c r="G153" s="45">
        <v>-2.7641712038115616</v>
      </c>
      <c r="H153" s="41">
        <v>-49122984</v>
      </c>
      <c r="I153" s="69">
        <v>-93.534580663315253</v>
      </c>
      <c r="J153" s="41">
        <v>1943841</v>
      </c>
      <c r="K153" s="69">
        <v>3.7012481328731859</v>
      </c>
      <c r="L153" s="58"/>
    </row>
    <row r="154" spans="1:12">
      <c r="A154" s="90">
        <f t="shared" si="3"/>
        <v>4</v>
      </c>
      <c r="B154" s="13" t="s">
        <v>81</v>
      </c>
      <c r="C154" s="61">
        <f t="shared" si="5"/>
        <v>8.6705088303483357</v>
      </c>
      <c r="D154" s="41">
        <v>102062631</v>
      </c>
      <c r="E154" s="41">
        <v>55296858</v>
      </c>
      <c r="F154" s="41">
        <v>635059</v>
      </c>
      <c r="G154" s="45">
        <v>1.1484540405532624</v>
      </c>
      <c r="H154" s="41">
        <v>-57217266</v>
      </c>
      <c r="I154" s="69">
        <v>-103.4729061821198</v>
      </c>
      <c r="J154" s="41">
        <v>-1285349</v>
      </c>
      <c r="K154" s="69">
        <v>-2.3244521415665247</v>
      </c>
      <c r="L154" s="58"/>
    </row>
    <row r="155" spans="1:12">
      <c r="A155" s="90">
        <f t="shared" si="3"/>
        <v>5</v>
      </c>
      <c r="B155" s="13" t="s">
        <v>27</v>
      </c>
      <c r="C155" s="61">
        <f t="shared" si="5"/>
        <v>8.4303293539810333</v>
      </c>
      <c r="D155" s="41">
        <v>99235421</v>
      </c>
      <c r="E155" s="41">
        <v>54060869</v>
      </c>
      <c r="F155" s="41">
        <v>-3181927</v>
      </c>
      <c r="G155" s="45">
        <v>-5.8858228860509065</v>
      </c>
      <c r="H155" s="41">
        <v>-52172698</v>
      </c>
      <c r="I155" s="69">
        <v>-96.507323994366416</v>
      </c>
      <c r="J155" s="41">
        <v>-1293756</v>
      </c>
      <c r="K155" s="69">
        <v>-2.3931468804173313</v>
      </c>
      <c r="L155" s="58"/>
    </row>
    <row r="156" spans="1:12">
      <c r="A156" s="90">
        <f t="shared" si="3"/>
        <v>6</v>
      </c>
      <c r="B156" s="13" t="s">
        <v>82</v>
      </c>
      <c r="C156" s="61">
        <f t="shared" si="5"/>
        <v>7.1445170361048111</v>
      </c>
      <c r="D156" s="41">
        <v>84099817</v>
      </c>
      <c r="E156" s="41">
        <v>33244250</v>
      </c>
      <c r="F156" s="41">
        <v>41605</v>
      </c>
      <c r="G156" s="45">
        <v>0.1251494619370267</v>
      </c>
      <c r="H156" s="41">
        <v>-27994798</v>
      </c>
      <c r="I156" s="69">
        <v>-84.20944373839086</v>
      </c>
      <c r="J156" s="41">
        <v>5291057</v>
      </c>
      <c r="K156" s="69">
        <v>15.915705723546179</v>
      </c>
      <c r="L156" s="58"/>
    </row>
    <row r="157" spans="1:12">
      <c r="A157" s="90">
        <f t="shared" si="3"/>
        <v>7</v>
      </c>
      <c r="B157" s="13" t="s">
        <v>36</v>
      </c>
      <c r="C157" s="61">
        <f t="shared" si="5"/>
        <v>4.7098156257625252</v>
      </c>
      <c r="D157" s="41">
        <v>55440365</v>
      </c>
      <c r="E157" s="41">
        <v>19811741</v>
      </c>
      <c r="F157" s="41">
        <v>-4704082</v>
      </c>
      <c r="G157" s="45">
        <v>-23.743910239892596</v>
      </c>
      <c r="H157" s="41">
        <v>-12369788</v>
      </c>
      <c r="I157" s="69">
        <v>-62.436653093738705</v>
      </c>
      <c r="J157" s="41">
        <v>2737871</v>
      </c>
      <c r="K157" s="69">
        <v>13.819436666368695</v>
      </c>
      <c r="L157" s="58"/>
    </row>
    <row r="158" spans="1:12">
      <c r="A158" s="90">
        <f t="shared" si="3"/>
        <v>8</v>
      </c>
      <c r="B158" s="13" t="s">
        <v>83</v>
      </c>
      <c r="C158" s="61">
        <f t="shared" si="5"/>
        <v>4.2051744371526185</v>
      </c>
      <c r="D158" s="41">
        <v>49500113</v>
      </c>
      <c r="E158" s="41">
        <v>33584603</v>
      </c>
      <c r="F158" s="41">
        <v>-1733821</v>
      </c>
      <c r="G158" s="45">
        <v>-5.1625472541688229</v>
      </c>
      <c r="H158" s="41">
        <v>-31518771</v>
      </c>
      <c r="I158" s="69">
        <v>-93.848871758287572</v>
      </c>
      <c r="J158" s="41">
        <v>332011</v>
      </c>
      <c r="K158" s="69">
        <v>0.98858098754360746</v>
      </c>
      <c r="L158" s="58"/>
    </row>
    <row r="159" spans="1:12">
      <c r="A159" s="90">
        <f t="shared" si="3"/>
        <v>9</v>
      </c>
      <c r="B159" s="13" t="s">
        <v>38</v>
      </c>
      <c r="C159" s="61">
        <f t="shared" si="5"/>
        <v>3.9995307477796063</v>
      </c>
      <c r="D159" s="41">
        <v>47079432</v>
      </c>
      <c r="E159" s="41">
        <v>38273044</v>
      </c>
      <c r="F159" s="41">
        <v>-15654715</v>
      </c>
      <c r="G159" s="45">
        <v>-40.902717327631429</v>
      </c>
      <c r="H159" s="41">
        <v>-15865550</v>
      </c>
      <c r="I159" s="69">
        <v>-41.453588065793774</v>
      </c>
      <c r="J159" s="41">
        <v>6752779</v>
      </c>
      <c r="K159" s="69">
        <v>17.643694606574801</v>
      </c>
      <c r="L159" s="58"/>
    </row>
    <row r="160" spans="1:12">
      <c r="A160" s="90">
        <f t="shared" si="3"/>
        <v>10</v>
      </c>
      <c r="B160" s="13" t="s">
        <v>67</v>
      </c>
      <c r="C160" s="61">
        <f t="shared" si="5"/>
        <v>3.6527133033504002</v>
      </c>
      <c r="D160" s="41">
        <v>42996961</v>
      </c>
      <c r="E160" s="41">
        <v>15462150</v>
      </c>
      <c r="F160" s="41">
        <v>-5225478</v>
      </c>
      <c r="G160" s="45">
        <v>-33.795287201327113</v>
      </c>
      <c r="H160" s="41">
        <v>-13856699</v>
      </c>
      <c r="I160" s="69">
        <v>-89.616896744631248</v>
      </c>
      <c r="J160" s="41">
        <v>-3620027</v>
      </c>
      <c r="K160" s="69">
        <v>-23.412183945958358</v>
      </c>
      <c r="L160" s="58"/>
    </row>
    <row r="161" spans="1:12">
      <c r="A161" s="90">
        <f t="shared" si="3"/>
        <v>11</v>
      </c>
      <c r="B161" s="13" t="s">
        <v>84</v>
      </c>
      <c r="C161" s="61">
        <f t="shared" si="5"/>
        <v>3.17422688078444</v>
      </c>
      <c r="D161" s="41">
        <v>37364583</v>
      </c>
      <c r="E161" s="41">
        <v>5903050</v>
      </c>
      <c r="F161" s="41">
        <v>652655</v>
      </c>
      <c r="G161" s="45">
        <v>11.056233641930866</v>
      </c>
      <c r="H161" s="41">
        <v>-11380629</v>
      </c>
      <c r="I161" s="69">
        <v>-192.79235310559795</v>
      </c>
      <c r="J161" s="41">
        <v>-4824924</v>
      </c>
      <c r="K161" s="69">
        <v>-81.736119463667094</v>
      </c>
      <c r="L161" s="58"/>
    </row>
    <row r="162" spans="1:12">
      <c r="A162" s="90">
        <f t="shared" si="3"/>
        <v>12</v>
      </c>
      <c r="B162" s="13" t="s">
        <v>46</v>
      </c>
      <c r="C162" s="61">
        <f t="shared" si="5"/>
        <v>2.7192122441432867</v>
      </c>
      <c r="D162" s="41">
        <v>32008497</v>
      </c>
      <c r="E162" s="41">
        <v>9827251</v>
      </c>
      <c r="F162" s="41">
        <v>-4727168</v>
      </c>
      <c r="G162" s="45">
        <v>-48.102648441563161</v>
      </c>
      <c r="H162" s="41">
        <v>-3066622</v>
      </c>
      <c r="I162" s="69">
        <v>-31.20528823370849</v>
      </c>
      <c r="J162" s="41">
        <v>2033461</v>
      </c>
      <c r="K162" s="69">
        <v>20.692063324728348</v>
      </c>
      <c r="L162" s="58"/>
    </row>
    <row r="163" spans="1:12">
      <c r="A163" s="90">
        <f t="shared" si="3"/>
        <v>13</v>
      </c>
      <c r="B163" s="13" t="s">
        <v>54</v>
      </c>
      <c r="C163" s="61">
        <f t="shared" si="5"/>
        <v>2.6810245051079127</v>
      </c>
      <c r="D163" s="41">
        <v>31558980</v>
      </c>
      <c r="E163" s="41">
        <v>19459700</v>
      </c>
      <c r="F163" s="41">
        <v>516388</v>
      </c>
      <c r="G163" s="45">
        <v>2.6536277537680437</v>
      </c>
      <c r="H163" s="41">
        <v>-8286061</v>
      </c>
      <c r="I163" s="69">
        <v>-42.580620461774849</v>
      </c>
      <c r="J163" s="41">
        <v>11690027</v>
      </c>
      <c r="K163" s="69">
        <v>60.0730072919932</v>
      </c>
      <c r="L163" s="58"/>
    </row>
    <row r="164" spans="1:12">
      <c r="A164" s="90">
        <f t="shared" si="3"/>
        <v>14</v>
      </c>
      <c r="B164" s="13" t="s">
        <v>85</v>
      </c>
      <c r="C164" s="61">
        <f t="shared" si="5"/>
        <v>2.4743838943335286</v>
      </c>
      <c r="D164" s="41">
        <v>29126564</v>
      </c>
      <c r="E164" s="41">
        <v>26754125</v>
      </c>
      <c r="F164" s="41">
        <v>-1073484</v>
      </c>
      <c r="G164" s="45">
        <v>-4.0124055636280387</v>
      </c>
      <c r="H164" s="41">
        <v>-25251352</v>
      </c>
      <c r="I164" s="69">
        <v>-94.383023178668708</v>
      </c>
      <c r="J164" s="41">
        <v>429289</v>
      </c>
      <c r="K164" s="69">
        <v>1.6045712577032512</v>
      </c>
      <c r="L164" s="58"/>
    </row>
    <row r="165" spans="1:12">
      <c r="A165" s="90">
        <f t="shared" si="3"/>
        <v>15</v>
      </c>
      <c r="B165" s="13" t="s">
        <v>37</v>
      </c>
      <c r="C165" s="61">
        <f t="shared" si="5"/>
        <v>2.2896857487283082</v>
      </c>
      <c r="D165" s="41">
        <v>26952438</v>
      </c>
      <c r="E165" s="41">
        <v>11769767</v>
      </c>
      <c r="F165" s="41">
        <v>-5802223</v>
      </c>
      <c r="G165" s="45">
        <v>-49.297687881161963</v>
      </c>
      <c r="H165" s="41">
        <v>-6344635</v>
      </c>
      <c r="I165" s="69">
        <v>-53.906207319142339</v>
      </c>
      <c r="J165" s="41">
        <v>-377091</v>
      </c>
      <c r="K165" s="69">
        <v>-3.2038952003043049</v>
      </c>
      <c r="L165" s="58"/>
    </row>
    <row r="166" spans="1:12">
      <c r="A166" s="90">
        <f t="shared" si="3"/>
        <v>16</v>
      </c>
      <c r="B166" s="13" t="s">
        <v>44</v>
      </c>
      <c r="C166" s="61">
        <f t="shared" si="5"/>
        <v>2.2153460801558515</v>
      </c>
      <c r="D166" s="41">
        <v>26077368</v>
      </c>
      <c r="E166" s="41">
        <v>8185443</v>
      </c>
      <c r="F166" s="41">
        <v>-2374463</v>
      </c>
      <c r="G166" s="45">
        <v>-29.008362772790676</v>
      </c>
      <c r="H166" s="41">
        <v>-4162863</v>
      </c>
      <c r="I166" s="69">
        <v>-50.856905362360962</v>
      </c>
      <c r="J166" s="41">
        <v>1648117</v>
      </c>
      <c r="K166" s="69">
        <v>20.134731864848366</v>
      </c>
      <c r="L166" s="58"/>
    </row>
    <row r="167" spans="1:12">
      <c r="A167" s="90">
        <f t="shared" si="3"/>
        <v>17</v>
      </c>
      <c r="B167" s="13" t="s">
        <v>23</v>
      </c>
      <c r="C167" s="61">
        <f t="shared" si="5"/>
        <v>2.149655968413561</v>
      </c>
      <c r="D167" s="41">
        <v>25304114</v>
      </c>
      <c r="E167" s="41">
        <v>8551472</v>
      </c>
      <c r="F167" s="41">
        <v>-1084304</v>
      </c>
      <c r="G167" s="45">
        <v>-12.679735137997294</v>
      </c>
      <c r="H167" s="41">
        <v>-6544336</v>
      </c>
      <c r="I167" s="69">
        <v>-76.528766041682644</v>
      </c>
      <c r="J167" s="41">
        <v>922832</v>
      </c>
      <c r="K167" s="69">
        <v>10.791498820320058</v>
      </c>
      <c r="L167" s="58"/>
    </row>
    <row r="168" spans="1:12">
      <c r="A168" s="90">
        <f t="shared" si="3"/>
        <v>18</v>
      </c>
      <c r="B168" s="13" t="s">
        <v>11</v>
      </c>
      <c r="C168" s="61">
        <f t="shared" si="5"/>
        <v>1.5660355825994909</v>
      </c>
      <c r="D168" s="41">
        <v>18434179</v>
      </c>
      <c r="E168" s="41">
        <v>10598286</v>
      </c>
      <c r="F168" s="41">
        <v>236674</v>
      </c>
      <c r="G168" s="45">
        <v>2.2331346785697237</v>
      </c>
      <c r="H168" s="41">
        <v>-5570363</v>
      </c>
      <c r="I168" s="69">
        <v>-52.55909304580004</v>
      </c>
      <c r="J168" s="41">
        <v>5264597</v>
      </c>
      <c r="K168" s="69">
        <v>49.674041632769679</v>
      </c>
      <c r="L168" s="58"/>
    </row>
    <row r="169" spans="1:12">
      <c r="A169" s="90">
        <f t="shared" si="3"/>
        <v>19</v>
      </c>
      <c r="B169" s="13" t="s">
        <v>22</v>
      </c>
      <c r="C169" s="61">
        <f t="shared" si="5"/>
        <v>1.0302522174955566</v>
      </c>
      <c r="D169" s="41">
        <v>12127345</v>
      </c>
      <c r="E169" s="41">
        <v>6978837</v>
      </c>
      <c r="F169" s="41">
        <v>-4581938</v>
      </c>
      <c r="G169" s="45">
        <v>-65.654750211245812</v>
      </c>
      <c r="H169" s="41">
        <v>-1849302</v>
      </c>
      <c r="I169" s="69">
        <v>-26.498713181007094</v>
      </c>
      <c r="J169" s="41">
        <v>547597</v>
      </c>
      <c r="K169" s="69">
        <v>7.8465366077471081</v>
      </c>
      <c r="L169" s="58"/>
    </row>
    <row r="170" spans="1:12">
      <c r="A170" s="90">
        <f t="shared" si="3"/>
        <v>20</v>
      </c>
      <c r="B170" s="13" t="s">
        <v>17</v>
      </c>
      <c r="C170" s="61">
        <f t="shared" si="5"/>
        <v>0.96991608764321979</v>
      </c>
      <c r="D170" s="41">
        <v>11417114</v>
      </c>
      <c r="E170" s="41">
        <v>9525597</v>
      </c>
      <c r="F170" s="41">
        <v>483223</v>
      </c>
      <c r="G170" s="45">
        <v>5.0728893947539451</v>
      </c>
      <c r="H170" s="41">
        <v>-5271673</v>
      </c>
      <c r="I170" s="69">
        <v>-55.342179603021201</v>
      </c>
      <c r="J170" s="41">
        <v>4737147</v>
      </c>
      <c r="K170" s="69">
        <v>49.730709791732743</v>
      </c>
      <c r="L170" s="58"/>
    </row>
    <row r="171" spans="1:12">
      <c r="A171" s="90">
        <f t="shared" si="3"/>
        <v>21</v>
      </c>
      <c r="B171" s="13" t="s">
        <v>25</v>
      </c>
      <c r="C171" s="61">
        <f t="shared" si="5"/>
        <v>0.96952071719567134</v>
      </c>
      <c r="D171" s="41">
        <v>11412460</v>
      </c>
      <c r="E171" s="41">
        <v>8168382</v>
      </c>
      <c r="F171" s="41">
        <v>-179806</v>
      </c>
      <c r="G171" s="45">
        <v>-2.2012437714102986</v>
      </c>
      <c r="H171" s="41">
        <v>-2789308</v>
      </c>
      <c r="I171" s="69">
        <v>-34.14761944287131</v>
      </c>
      <c r="J171" s="41">
        <v>5199268</v>
      </c>
      <c r="K171" s="69">
        <v>63.6511367857184</v>
      </c>
      <c r="L171" s="58"/>
    </row>
    <row r="172" spans="1:12">
      <c r="A172" s="90">
        <f t="shared" si="3"/>
        <v>22</v>
      </c>
      <c r="B172" s="13" t="s">
        <v>43</v>
      </c>
      <c r="C172" s="61">
        <f t="shared" si="5"/>
        <v>0.92880002473010714</v>
      </c>
      <c r="D172" s="41">
        <v>10933127</v>
      </c>
      <c r="E172" s="41">
        <v>10423457</v>
      </c>
      <c r="F172" s="41">
        <v>-297123</v>
      </c>
      <c r="G172" s="45">
        <v>-2.850522624115972</v>
      </c>
      <c r="H172" s="41">
        <v>-4779516</v>
      </c>
      <c r="I172" s="69">
        <v>-45.853463011359857</v>
      </c>
      <c r="J172" s="41">
        <v>5346818</v>
      </c>
      <c r="K172" s="69">
        <v>51.296014364524169</v>
      </c>
      <c r="L172" s="58"/>
    </row>
    <row r="173" spans="1:12">
      <c r="A173" s="90">
        <f t="shared" ref="A173:A301" si="6">+A172+1</f>
        <v>23</v>
      </c>
      <c r="B173" s="13" t="s">
        <v>86</v>
      </c>
      <c r="C173" s="61">
        <f t="shared" si="5"/>
        <v>0.87590227928191611</v>
      </c>
      <c r="D173" s="41">
        <v>10310455</v>
      </c>
      <c r="E173" s="41">
        <v>4713936</v>
      </c>
      <c r="F173" s="41">
        <v>221079</v>
      </c>
      <c r="G173" s="45">
        <v>4.6899024509454517</v>
      </c>
      <c r="H173" s="41">
        <v>-4837816</v>
      </c>
      <c r="I173" s="69">
        <v>-102.62795252205376</v>
      </c>
      <c r="J173" s="41">
        <v>97199</v>
      </c>
      <c r="K173" s="69">
        <v>2.0619499288916949</v>
      </c>
      <c r="L173" s="58"/>
    </row>
    <row r="174" spans="1:12">
      <c r="A174" s="90">
        <f t="shared" si="6"/>
        <v>24</v>
      </c>
      <c r="B174" s="13" t="s">
        <v>33</v>
      </c>
      <c r="C174" s="61">
        <f t="shared" si="5"/>
        <v>0.59751713883316537</v>
      </c>
      <c r="D174" s="41">
        <v>7033517</v>
      </c>
      <c r="E174" s="41">
        <v>3213917</v>
      </c>
      <c r="F174" s="41">
        <v>-1275000</v>
      </c>
      <c r="G174" s="45">
        <v>-39.671217396093304</v>
      </c>
      <c r="H174" s="41">
        <v>-1780449</v>
      </c>
      <c r="I174" s="69">
        <v>-55.398101444436811</v>
      </c>
      <c r="J174" s="41">
        <v>158468</v>
      </c>
      <c r="K174" s="69">
        <v>4.9306811594698932</v>
      </c>
      <c r="L174" s="58"/>
    </row>
    <row r="175" spans="1:12">
      <c r="A175" s="90">
        <f t="shared" si="6"/>
        <v>25</v>
      </c>
      <c r="B175" s="13" t="s">
        <v>87</v>
      </c>
      <c r="C175" s="61">
        <f t="shared" si="5"/>
        <v>0.54363614938842819</v>
      </c>
      <c r="D175" s="41">
        <v>6399271</v>
      </c>
      <c r="E175" s="41">
        <v>3723652</v>
      </c>
      <c r="F175" s="41">
        <v>-146576</v>
      </c>
      <c r="G175" s="45">
        <v>-3.9363506579025107</v>
      </c>
      <c r="H175" s="41">
        <v>-2597559</v>
      </c>
      <c r="I175" s="69">
        <v>-69.758371620119178</v>
      </c>
      <c r="J175" s="41">
        <v>979517</v>
      </c>
      <c r="K175" s="69">
        <v>26.305277721978314</v>
      </c>
      <c r="L175" s="58"/>
    </row>
    <row r="176" spans="1:12">
      <c r="A176" s="90">
        <f t="shared" si="6"/>
        <v>26</v>
      </c>
      <c r="B176" s="13" t="s">
        <v>16</v>
      </c>
      <c r="C176" s="61">
        <f t="shared" si="5"/>
        <v>0.52963261066830847</v>
      </c>
      <c r="D176" s="41">
        <v>6234432</v>
      </c>
      <c r="E176" s="41">
        <v>4681765</v>
      </c>
      <c r="F176" s="41">
        <v>-946261</v>
      </c>
      <c r="G176" s="45">
        <v>-20.211629588413771</v>
      </c>
      <c r="H176" s="41">
        <v>-3889892</v>
      </c>
      <c r="I176" s="69">
        <v>-83.086015637265007</v>
      </c>
      <c r="J176" s="41">
        <v>-154388</v>
      </c>
      <c r="K176" s="69">
        <v>-3.2976452256787767</v>
      </c>
      <c r="L176" s="58"/>
    </row>
    <row r="177" spans="1:12">
      <c r="A177" s="90">
        <f t="shared" si="6"/>
        <v>27</v>
      </c>
      <c r="B177" s="13" t="s">
        <v>41</v>
      </c>
      <c r="C177" s="61">
        <f t="shared" si="5"/>
        <v>0.51535407965366486</v>
      </c>
      <c r="D177" s="41">
        <v>6066356</v>
      </c>
      <c r="E177" s="41">
        <v>6089746</v>
      </c>
      <c r="F177" s="41">
        <v>-219568</v>
      </c>
      <c r="G177" s="45">
        <v>-3.6055362571772291</v>
      </c>
      <c r="H177" s="41">
        <v>-4375291</v>
      </c>
      <c r="I177" s="69">
        <v>-71.846855353244621</v>
      </c>
      <c r="J177" s="41">
        <v>1494887</v>
      </c>
      <c r="K177" s="69">
        <v>24.547608389578155</v>
      </c>
      <c r="L177" s="58"/>
    </row>
    <row r="178" spans="1:12">
      <c r="A178" s="90">
        <f t="shared" si="6"/>
        <v>28</v>
      </c>
      <c r="B178" s="13" t="s">
        <v>47</v>
      </c>
      <c r="C178" s="61">
        <f t="shared" si="5"/>
        <v>0.50767629818867011</v>
      </c>
      <c r="D178" s="41">
        <v>5975979</v>
      </c>
      <c r="E178" s="41">
        <v>4577202</v>
      </c>
      <c r="F178" s="41">
        <v>32180</v>
      </c>
      <c r="G178" s="45">
        <v>0.70304959230551767</v>
      </c>
      <c r="H178" s="41">
        <v>-2805596</v>
      </c>
      <c r="I178" s="69">
        <v>-61.295000744996621</v>
      </c>
      <c r="J178" s="41">
        <v>1803786</v>
      </c>
      <c r="K178" s="69">
        <v>39.408048847308905</v>
      </c>
      <c r="L178" s="58"/>
    </row>
    <row r="179" spans="1:12">
      <c r="A179" s="90">
        <f t="shared" si="6"/>
        <v>29</v>
      </c>
      <c r="B179" s="13" t="s">
        <v>24</v>
      </c>
      <c r="C179" s="61">
        <f t="shared" si="5"/>
        <v>0.49792286435045868</v>
      </c>
      <c r="D179" s="41">
        <v>5861169</v>
      </c>
      <c r="E179" s="41">
        <v>3921659</v>
      </c>
      <c r="F179" s="41">
        <v>-356355</v>
      </c>
      <c r="G179" s="45">
        <v>-9.0868430937009048</v>
      </c>
      <c r="H179" s="41">
        <v>-5860554</v>
      </c>
      <c r="I179" s="69">
        <v>-149.44068313945704</v>
      </c>
      <c r="J179" s="41">
        <v>-2295250</v>
      </c>
      <c r="K179" s="69">
        <v>-58.527526233157957</v>
      </c>
      <c r="L179" s="58"/>
    </row>
    <row r="180" spans="1:12">
      <c r="A180" s="90">
        <f t="shared" si="6"/>
        <v>30</v>
      </c>
      <c r="B180" s="13" t="s">
        <v>62</v>
      </c>
      <c r="C180" s="61">
        <f t="shared" si="5"/>
        <v>0.47962011801558097</v>
      </c>
      <c r="D180" s="41">
        <v>5645723</v>
      </c>
      <c r="E180" s="41">
        <v>5131770</v>
      </c>
      <c r="F180" s="41">
        <v>2155972</v>
      </c>
      <c r="G180" s="45">
        <v>42.012249184979062</v>
      </c>
      <c r="H180" s="41">
        <v>-2981024</v>
      </c>
      <c r="I180" s="69">
        <v>-58.089587023580556</v>
      </c>
      <c r="J180" s="41">
        <v>4306718</v>
      </c>
      <c r="K180" s="69">
        <v>83.922662161398506</v>
      </c>
      <c r="L180" s="58"/>
    </row>
    <row r="181" spans="1:12">
      <c r="A181" s="90">
        <f t="shared" si="6"/>
        <v>31</v>
      </c>
      <c r="B181" s="13" t="s">
        <v>88</v>
      </c>
      <c r="C181" s="61">
        <f t="shared" si="5"/>
        <v>0.47136983946291355</v>
      </c>
      <c r="D181" s="41">
        <v>5548607</v>
      </c>
      <c r="E181" s="41">
        <v>1990083</v>
      </c>
      <c r="F181" s="41">
        <v>-340663</v>
      </c>
      <c r="G181" s="45">
        <v>-17.118029750517945</v>
      </c>
      <c r="H181" s="41">
        <v>-1795806</v>
      </c>
      <c r="I181" s="69">
        <v>-90.237743852894582</v>
      </c>
      <c r="J181" s="41">
        <v>-146386</v>
      </c>
      <c r="K181" s="69">
        <v>-7.3557736034125218</v>
      </c>
      <c r="L181" s="58"/>
    </row>
    <row r="182" spans="1:12">
      <c r="A182" s="90">
        <f t="shared" si="6"/>
        <v>32</v>
      </c>
      <c r="B182" s="13" t="s">
        <v>51</v>
      </c>
      <c r="C182" s="61">
        <f t="shared" si="5"/>
        <v>0.46547343378533684</v>
      </c>
      <c r="D182" s="41">
        <v>5479199</v>
      </c>
      <c r="E182" s="41">
        <v>5284950</v>
      </c>
      <c r="F182" s="41">
        <v>310618</v>
      </c>
      <c r="G182" s="45">
        <v>5.877406597981059</v>
      </c>
      <c r="H182" s="41">
        <v>-10047312</v>
      </c>
      <c r="I182" s="69">
        <v>-190.11177021542304</v>
      </c>
      <c r="J182" s="41">
        <v>-4451744</v>
      </c>
      <c r="K182" s="69">
        <v>-84.234363617441971</v>
      </c>
      <c r="L182" s="58"/>
    </row>
    <row r="183" spans="1:12">
      <c r="A183" s="90">
        <f t="shared" si="6"/>
        <v>33</v>
      </c>
      <c r="B183" s="13" t="s">
        <v>89</v>
      </c>
      <c r="C183" s="61">
        <f t="shared" ref="C183:C214" si="7">+D183/$D$219*100</f>
        <v>0.36298889429049158</v>
      </c>
      <c r="D183" s="41">
        <v>4272829</v>
      </c>
      <c r="E183" s="41">
        <v>2874564</v>
      </c>
      <c r="F183" s="41">
        <v>-166323</v>
      </c>
      <c r="G183" s="45">
        <v>-5.7860252894004098</v>
      </c>
      <c r="H183" s="41">
        <v>-3720757</v>
      </c>
      <c r="I183" s="69">
        <v>-129.43726422511378</v>
      </c>
      <c r="J183" s="41">
        <v>-1012516</v>
      </c>
      <c r="K183" s="69">
        <v>-35.2232895145142</v>
      </c>
      <c r="L183" s="58"/>
    </row>
    <row r="184" spans="1:12">
      <c r="A184" s="90">
        <f t="shared" si="6"/>
        <v>34</v>
      </c>
      <c r="B184" s="13" t="s">
        <v>73</v>
      </c>
      <c r="C184" s="61">
        <f t="shared" si="7"/>
        <v>0.34358312047581818</v>
      </c>
      <c r="D184" s="41">
        <v>4044399</v>
      </c>
      <c r="E184" s="41">
        <v>269362</v>
      </c>
      <c r="F184" s="41">
        <v>-40574</v>
      </c>
      <c r="G184" s="45">
        <v>-15.063000720220373</v>
      </c>
      <c r="H184" s="41">
        <v>-877555</v>
      </c>
      <c r="I184" s="69">
        <v>-325.79020054796149</v>
      </c>
      <c r="J184" s="41">
        <v>-648767</v>
      </c>
      <c r="K184" s="69">
        <v>-240.85320126818183</v>
      </c>
      <c r="L184" s="58"/>
    </row>
    <row r="185" spans="1:12">
      <c r="A185" s="90">
        <f t="shared" si="6"/>
        <v>35</v>
      </c>
      <c r="B185" s="13" t="s">
        <v>90</v>
      </c>
      <c r="C185" s="61">
        <f t="shared" si="7"/>
        <v>0.32971915924717293</v>
      </c>
      <c r="D185" s="41">
        <v>3881203</v>
      </c>
      <c r="E185" s="41">
        <v>2005981</v>
      </c>
      <c r="F185" s="41">
        <v>-2057201</v>
      </c>
      <c r="G185" s="45">
        <v>-102.55336416446616</v>
      </c>
      <c r="H185" s="41">
        <v>-1884391</v>
      </c>
      <c r="I185" s="69">
        <v>-93.938626537340085</v>
      </c>
      <c r="J185" s="41">
        <v>-1935611</v>
      </c>
      <c r="K185" s="69">
        <v>-96.491990701806259</v>
      </c>
      <c r="L185" s="58"/>
    </row>
    <row r="186" spans="1:12">
      <c r="A186" s="90">
        <f t="shared" si="6"/>
        <v>36</v>
      </c>
      <c r="B186" s="13" t="s">
        <v>56</v>
      </c>
      <c r="C186" s="61">
        <f t="shared" si="7"/>
        <v>0.29106944674945057</v>
      </c>
      <c r="D186" s="41">
        <v>3426248</v>
      </c>
      <c r="E186" s="41">
        <v>749251</v>
      </c>
      <c r="F186" s="41">
        <v>-1030300</v>
      </c>
      <c r="G186" s="45">
        <v>-137.51066064643226</v>
      </c>
      <c r="H186" s="41">
        <v>-663144</v>
      </c>
      <c r="I186" s="69">
        <v>-88.507589579460017</v>
      </c>
      <c r="J186" s="41">
        <v>-944193</v>
      </c>
      <c r="K186" s="69">
        <v>-126.01825022589226</v>
      </c>
      <c r="L186" s="58"/>
    </row>
    <row r="187" spans="1:12">
      <c r="A187" s="90">
        <f t="shared" si="6"/>
        <v>37</v>
      </c>
      <c r="B187" s="13" t="s">
        <v>15</v>
      </c>
      <c r="C187" s="61">
        <f t="shared" si="7"/>
        <v>0.2818795899522869</v>
      </c>
      <c r="D187" s="41">
        <v>3318072</v>
      </c>
      <c r="E187" s="41">
        <v>1870912</v>
      </c>
      <c r="F187" s="41">
        <v>14406</v>
      </c>
      <c r="G187" s="45">
        <v>0.76999880272295007</v>
      </c>
      <c r="H187" s="41">
        <v>-1830603</v>
      </c>
      <c r="I187" s="69">
        <v>-97.845489258714466</v>
      </c>
      <c r="J187" s="41">
        <v>54715</v>
      </c>
      <c r="K187" s="69">
        <v>2.9245095440084836</v>
      </c>
      <c r="L187" s="58"/>
    </row>
    <row r="188" spans="1:12">
      <c r="A188" s="90">
        <f t="shared" si="6"/>
        <v>38</v>
      </c>
      <c r="B188" s="13" t="s">
        <v>45</v>
      </c>
      <c r="C188" s="61">
        <f t="shared" si="7"/>
        <v>0.22382282934751613</v>
      </c>
      <c r="D188" s="41">
        <v>2634672</v>
      </c>
      <c r="E188" s="41">
        <v>2282208</v>
      </c>
      <c r="F188" s="41">
        <v>-65754</v>
      </c>
      <c r="G188" s="45">
        <v>-2.8811571951373409</v>
      </c>
      <c r="H188" s="41">
        <v>-1488021</v>
      </c>
      <c r="I188" s="69">
        <v>-65.200936987338579</v>
      </c>
      <c r="J188" s="41">
        <v>728433</v>
      </c>
      <c r="K188" s="69">
        <v>31.917905817524083</v>
      </c>
      <c r="L188" s="58"/>
    </row>
    <row r="189" spans="1:12">
      <c r="A189" s="90">
        <f t="shared" si="6"/>
        <v>39</v>
      </c>
      <c r="B189" s="13" t="s">
        <v>91</v>
      </c>
      <c r="C189" s="61">
        <f t="shared" si="7"/>
        <v>0.18998297589562474</v>
      </c>
      <c r="D189" s="41">
        <v>2236335</v>
      </c>
      <c r="E189" s="41">
        <v>55557</v>
      </c>
      <c r="F189" s="41">
        <v>605</v>
      </c>
      <c r="G189" s="45">
        <v>1.088971686736145</v>
      </c>
      <c r="H189" s="41">
        <v>303393</v>
      </c>
      <c r="I189" s="69">
        <v>546.09320157675904</v>
      </c>
      <c r="J189" s="41">
        <v>359555</v>
      </c>
      <c r="K189" s="69">
        <v>647.18217326349509</v>
      </c>
      <c r="L189" s="58"/>
    </row>
    <row r="190" spans="1:12">
      <c r="A190" s="90">
        <f t="shared" si="6"/>
        <v>40</v>
      </c>
      <c r="B190" s="13" t="s">
        <v>12</v>
      </c>
      <c r="C190" s="61">
        <f t="shared" si="7"/>
        <v>0.18839045023818105</v>
      </c>
      <c r="D190" s="41">
        <v>2217589</v>
      </c>
      <c r="E190" s="41">
        <v>2036417</v>
      </c>
      <c r="F190" s="41">
        <v>-136505</v>
      </c>
      <c r="G190" s="45">
        <v>-6.7031948760985589</v>
      </c>
      <c r="H190" s="41">
        <v>-457250</v>
      </c>
      <c r="I190" s="69">
        <v>-22.453652665441311</v>
      </c>
      <c r="J190" s="41">
        <v>1442662</v>
      </c>
      <c r="K190" s="69">
        <v>70.843152458460125</v>
      </c>
      <c r="L190" s="58"/>
    </row>
    <row r="191" spans="1:12">
      <c r="A191" s="90">
        <f t="shared" si="6"/>
        <v>41</v>
      </c>
      <c r="B191" s="13" t="s">
        <v>92</v>
      </c>
      <c r="C191" s="61">
        <f t="shared" si="7"/>
        <v>0.17534653862925756</v>
      </c>
      <c r="D191" s="41">
        <v>2064046</v>
      </c>
      <c r="E191" s="41">
        <v>128926</v>
      </c>
      <c r="F191" s="41">
        <v>-96176</v>
      </c>
      <c r="G191" s="45">
        <v>-74.597831314087145</v>
      </c>
      <c r="H191" s="41">
        <v>254548</v>
      </c>
      <c r="I191" s="69">
        <v>197.43728960799217</v>
      </c>
      <c r="J191" s="41">
        <v>287298</v>
      </c>
      <c r="K191" s="69">
        <v>222.83945829390501</v>
      </c>
      <c r="L191" s="58"/>
    </row>
    <row r="192" spans="1:12">
      <c r="A192" s="90">
        <f t="shared" si="6"/>
        <v>42</v>
      </c>
      <c r="B192" s="13" t="s">
        <v>66</v>
      </c>
      <c r="C192" s="61">
        <f t="shared" si="7"/>
        <v>0.12987460456711214</v>
      </c>
      <c r="D192" s="41">
        <v>1528785</v>
      </c>
      <c r="E192" s="41">
        <v>1266853</v>
      </c>
      <c r="F192" s="41">
        <v>-286256</v>
      </c>
      <c r="G192" s="45">
        <v>-22.595833928640495</v>
      </c>
      <c r="H192" s="41">
        <v>-772277</v>
      </c>
      <c r="I192" s="69">
        <v>-60.960269265652769</v>
      </c>
      <c r="J192" s="41">
        <v>208320</v>
      </c>
      <c r="K192" s="69">
        <v>16.443896805706739</v>
      </c>
      <c r="L192" s="58"/>
    </row>
    <row r="193" spans="1:12">
      <c r="A193" s="90">
        <f t="shared" si="6"/>
        <v>43</v>
      </c>
      <c r="B193" s="13" t="s">
        <v>52</v>
      </c>
      <c r="C193" s="61">
        <f t="shared" si="7"/>
        <v>0.12579151693915325</v>
      </c>
      <c r="D193" s="41">
        <v>1480722</v>
      </c>
      <c r="E193" s="41">
        <v>1301872</v>
      </c>
      <c r="F193" s="41">
        <v>-386782</v>
      </c>
      <c r="G193" s="45">
        <v>-29.709679599837774</v>
      </c>
      <c r="H193" s="41">
        <v>-1136083</v>
      </c>
      <c r="I193" s="69">
        <v>-87.265337913404693</v>
      </c>
      <c r="J193" s="41">
        <v>-220993</v>
      </c>
      <c r="K193" s="69">
        <v>-16.97501751324247</v>
      </c>
      <c r="L193" s="58"/>
    </row>
    <row r="194" spans="1:12">
      <c r="A194" s="90">
        <f t="shared" si="6"/>
        <v>44</v>
      </c>
      <c r="B194" s="13" t="s">
        <v>14</v>
      </c>
      <c r="C194" s="61">
        <f t="shared" si="7"/>
        <v>0.12003910629995096</v>
      </c>
      <c r="D194" s="41">
        <v>1413009</v>
      </c>
      <c r="E194" s="41">
        <v>706183</v>
      </c>
      <c r="F194" s="41">
        <v>-300507</v>
      </c>
      <c r="G194" s="45">
        <v>-42.55370066965645</v>
      </c>
      <c r="H194" s="41">
        <v>-338690</v>
      </c>
      <c r="I194" s="69">
        <v>-47.960656090560093</v>
      </c>
      <c r="J194" s="41">
        <v>66986</v>
      </c>
      <c r="K194" s="69">
        <v>9.4856432397834567</v>
      </c>
      <c r="L194" s="58"/>
    </row>
    <row r="195" spans="1:12">
      <c r="A195" s="90">
        <f t="shared" si="6"/>
        <v>45</v>
      </c>
      <c r="B195" s="13" t="s">
        <v>57</v>
      </c>
      <c r="C195" s="61">
        <f t="shared" si="7"/>
        <v>0.11598260890621698</v>
      </c>
      <c r="D195" s="41">
        <v>1365259</v>
      </c>
      <c r="E195" s="41">
        <v>331083</v>
      </c>
      <c r="F195" s="41">
        <v>-99052</v>
      </c>
      <c r="G195" s="45">
        <v>-29.917573538961527</v>
      </c>
      <c r="H195" s="41">
        <v>-260954</v>
      </c>
      <c r="I195" s="69">
        <v>-78.818302359227147</v>
      </c>
      <c r="J195" s="41">
        <v>-28923</v>
      </c>
      <c r="K195" s="69">
        <v>-8.7358758981886719</v>
      </c>
      <c r="L195" s="58"/>
    </row>
    <row r="196" spans="1:12">
      <c r="A196" s="90">
        <f t="shared" si="6"/>
        <v>46</v>
      </c>
      <c r="B196" s="13" t="s">
        <v>93</v>
      </c>
      <c r="C196" s="61">
        <f t="shared" si="7"/>
        <v>7.766693091639329E-2</v>
      </c>
      <c r="D196" s="41">
        <v>914236</v>
      </c>
      <c r="E196" s="41">
        <v>634754</v>
      </c>
      <c r="F196" s="41">
        <v>0</v>
      </c>
      <c r="G196" s="45">
        <v>0</v>
      </c>
      <c r="H196" s="41">
        <v>-46645</v>
      </c>
      <c r="I196" s="69">
        <v>-7.3485161180551835</v>
      </c>
      <c r="J196" s="41">
        <v>588109</v>
      </c>
      <c r="K196" s="69">
        <v>92.651483881944813</v>
      </c>
      <c r="L196" s="58"/>
    </row>
    <row r="197" spans="1:12">
      <c r="A197" s="90">
        <f t="shared" si="6"/>
        <v>47</v>
      </c>
      <c r="B197" s="13" t="s">
        <v>28</v>
      </c>
      <c r="C197" s="61">
        <f t="shared" si="7"/>
        <v>4.5009196024372262E-2</v>
      </c>
      <c r="D197" s="41">
        <v>529814</v>
      </c>
      <c r="E197" s="41">
        <v>28554851</v>
      </c>
      <c r="F197" s="41">
        <v>-1448768</v>
      </c>
      <c r="G197" s="45">
        <v>-5.0736317972732552</v>
      </c>
      <c r="H197" s="41">
        <v>-8240095</v>
      </c>
      <c r="I197" s="69">
        <v>-28.857075808240079</v>
      </c>
      <c r="J197" s="41">
        <v>18865988</v>
      </c>
      <c r="K197" s="69">
        <v>66.069292394486666</v>
      </c>
      <c r="L197" s="58"/>
    </row>
    <row r="198" spans="1:12">
      <c r="A198" s="90">
        <f t="shared" si="6"/>
        <v>48</v>
      </c>
      <c r="B198" s="13" t="s">
        <v>63</v>
      </c>
      <c r="C198" s="61">
        <f t="shared" si="7"/>
        <v>4.2915278793780529E-2</v>
      </c>
      <c r="D198" s="41">
        <v>505166</v>
      </c>
      <c r="E198" s="41">
        <v>541253</v>
      </c>
      <c r="F198" s="41">
        <v>-82033</v>
      </c>
      <c r="G198" s="45">
        <v>-15.15612846487687</v>
      </c>
      <c r="H198" s="41">
        <v>-906427</v>
      </c>
      <c r="I198" s="69">
        <v>-167.46826345535266</v>
      </c>
      <c r="J198" s="41">
        <v>-447207</v>
      </c>
      <c r="K198" s="69">
        <v>-82.624391920229542</v>
      </c>
      <c r="L198" s="58"/>
    </row>
    <row r="199" spans="1:12">
      <c r="A199" s="90">
        <f t="shared" si="6"/>
        <v>49</v>
      </c>
      <c r="B199" s="13" t="s">
        <v>94</v>
      </c>
      <c r="C199" s="61">
        <f t="shared" si="7"/>
        <v>4.0319885037215779E-2</v>
      </c>
      <c r="D199" s="41">
        <v>474615</v>
      </c>
      <c r="E199" s="41">
        <v>298689</v>
      </c>
      <c r="F199" s="41">
        <v>-65551</v>
      </c>
      <c r="G199" s="45">
        <v>-21.946238395120009</v>
      </c>
      <c r="H199" s="41">
        <v>-262393</v>
      </c>
      <c r="I199" s="69">
        <v>-87.848230098865372</v>
      </c>
      <c r="J199" s="41">
        <v>-29255</v>
      </c>
      <c r="K199" s="69">
        <v>-9.7944684939853826</v>
      </c>
      <c r="L199" s="58"/>
    </row>
    <row r="200" spans="1:12">
      <c r="A200" s="90">
        <f t="shared" si="6"/>
        <v>50</v>
      </c>
      <c r="B200" s="13" t="s">
        <v>18</v>
      </c>
      <c r="C200" s="61">
        <f t="shared" si="7"/>
        <v>3.8146791773724362E-2</v>
      </c>
      <c r="D200" s="41">
        <v>449035</v>
      </c>
      <c r="E200" s="41">
        <v>312032</v>
      </c>
      <c r="F200" s="41">
        <v>0</v>
      </c>
      <c r="G200" s="45">
        <v>0</v>
      </c>
      <c r="H200" s="41">
        <v>-26594</v>
      </c>
      <c r="I200" s="69">
        <v>-8.5228438108911906</v>
      </c>
      <c r="J200" s="41">
        <v>285438</v>
      </c>
      <c r="K200" s="69">
        <v>91.477156189108811</v>
      </c>
      <c r="L200" s="58"/>
    </row>
    <row r="201" spans="1:12">
      <c r="A201" s="90">
        <f t="shared" si="6"/>
        <v>51</v>
      </c>
      <c r="B201" s="13" t="s">
        <v>95</v>
      </c>
      <c r="C201" s="61">
        <f t="shared" si="7"/>
        <v>3.6177755195882136E-2</v>
      </c>
      <c r="D201" s="41">
        <v>425857</v>
      </c>
      <c r="E201" s="41">
        <v>132897</v>
      </c>
      <c r="F201" s="41">
        <v>-13981</v>
      </c>
      <c r="G201" s="45">
        <v>-10.520177280149289</v>
      </c>
      <c r="H201" s="41">
        <v>-889218</v>
      </c>
      <c r="I201" s="69">
        <v>-669.10314002573421</v>
      </c>
      <c r="J201" s="41">
        <v>-770302</v>
      </c>
      <c r="K201" s="69">
        <v>-579.62331730588346</v>
      </c>
      <c r="L201" s="58"/>
    </row>
    <row r="202" spans="1:12">
      <c r="A202" s="90">
        <f t="shared" si="6"/>
        <v>52</v>
      </c>
      <c r="B202" s="13" t="s">
        <v>96</v>
      </c>
      <c r="C202" s="61">
        <f t="shared" si="7"/>
        <v>3.1201388613051786E-2</v>
      </c>
      <c r="D202" s="41">
        <v>367279</v>
      </c>
      <c r="E202" s="41">
        <v>-296088</v>
      </c>
      <c r="F202" s="41">
        <v>-411</v>
      </c>
      <c r="G202" s="45">
        <v>0.13881008348869253</v>
      </c>
      <c r="H202" s="41">
        <v>64650</v>
      </c>
      <c r="I202" s="69">
        <v>-21.834724811542515</v>
      </c>
      <c r="J202" s="41">
        <v>-231849</v>
      </c>
      <c r="K202" s="69">
        <v>78.304085271946178</v>
      </c>
      <c r="L202" s="58"/>
    </row>
    <row r="203" spans="1:12">
      <c r="A203" s="90">
        <f t="shared" si="6"/>
        <v>53</v>
      </c>
      <c r="B203" s="13" t="s">
        <v>13</v>
      </c>
      <c r="C203" s="61">
        <f t="shared" si="7"/>
        <v>2.7145231030617806E-2</v>
      </c>
      <c r="D203" s="41">
        <v>319533</v>
      </c>
      <c r="E203" s="41">
        <v>213492</v>
      </c>
      <c r="F203" s="41">
        <v>-2739</v>
      </c>
      <c r="G203" s="45">
        <v>-1.2829520544095327</v>
      </c>
      <c r="H203" s="41">
        <v>-67295</v>
      </c>
      <c r="I203" s="69">
        <v>-31.521087441215595</v>
      </c>
      <c r="J203" s="41">
        <v>143458</v>
      </c>
      <c r="K203" s="69">
        <v>67.195960504374881</v>
      </c>
      <c r="L203" s="58"/>
    </row>
    <row r="204" spans="1:12">
      <c r="A204" s="90">
        <f t="shared" si="6"/>
        <v>54</v>
      </c>
      <c r="B204" s="13" t="s">
        <v>69</v>
      </c>
      <c r="C204" s="61">
        <f t="shared" si="7"/>
        <v>2.4812341503302016E-2</v>
      </c>
      <c r="D204" s="41">
        <v>292072</v>
      </c>
      <c r="E204" s="41">
        <v>375399</v>
      </c>
      <c r="F204" s="41">
        <v>0</v>
      </c>
      <c r="G204" s="45">
        <v>0</v>
      </c>
      <c r="H204" s="41">
        <v>-67938</v>
      </c>
      <c r="I204" s="69">
        <v>-18.097544212957413</v>
      </c>
      <c r="J204" s="41">
        <v>307461</v>
      </c>
      <c r="K204" s="69">
        <v>81.902455787042584</v>
      </c>
      <c r="L204" s="58"/>
    </row>
    <row r="205" spans="1:12">
      <c r="A205" s="90">
        <f t="shared" si="6"/>
        <v>55</v>
      </c>
      <c r="B205" s="13" t="s">
        <v>32</v>
      </c>
      <c r="C205" s="61">
        <f t="shared" si="7"/>
        <v>2.4290731157804075E-2</v>
      </c>
      <c r="D205" s="41">
        <v>285932</v>
      </c>
      <c r="E205" s="41">
        <v>430744</v>
      </c>
      <c r="F205" s="41">
        <v>58959</v>
      </c>
      <c r="G205" s="45">
        <v>13.687712423156215</v>
      </c>
      <c r="H205" s="41">
        <v>-123376</v>
      </c>
      <c r="I205" s="69">
        <v>-28.642534777036943</v>
      </c>
      <c r="J205" s="41">
        <v>366327</v>
      </c>
      <c r="K205" s="69">
        <v>85.045177646119271</v>
      </c>
      <c r="L205" s="58"/>
    </row>
    <row r="206" spans="1:12">
      <c r="A206" s="90">
        <f t="shared" si="6"/>
        <v>56</v>
      </c>
      <c r="B206" s="13" t="s">
        <v>30</v>
      </c>
      <c r="C206" s="61">
        <f t="shared" si="7"/>
        <v>1.4028344945019602E-2</v>
      </c>
      <c r="D206" s="41">
        <v>165131</v>
      </c>
      <c r="E206" s="41">
        <v>-27606</v>
      </c>
      <c r="F206" s="41">
        <v>-12238</v>
      </c>
      <c r="G206" s="45">
        <v>44.330942548721289</v>
      </c>
      <c r="H206" s="41">
        <v>-1198</v>
      </c>
      <c r="I206" s="69">
        <v>4.3396363109468954</v>
      </c>
      <c r="J206" s="41">
        <v>-41042</v>
      </c>
      <c r="K206" s="69">
        <v>148.67057885966818</v>
      </c>
      <c r="L206" s="58"/>
    </row>
    <row r="207" spans="1:12">
      <c r="A207" s="90">
        <f t="shared" si="6"/>
        <v>57</v>
      </c>
      <c r="B207" s="13" t="s">
        <v>68</v>
      </c>
      <c r="C207" s="61">
        <f t="shared" si="7"/>
        <v>1.0707793874257715E-2</v>
      </c>
      <c r="D207" s="41">
        <v>126044</v>
      </c>
      <c r="E207" s="41">
        <v>146207</v>
      </c>
      <c r="F207" s="41">
        <v>-49867</v>
      </c>
      <c r="G207" s="45">
        <v>-34.107122094017384</v>
      </c>
      <c r="H207" s="41">
        <v>-190020</v>
      </c>
      <c r="I207" s="69">
        <v>-129.9664174765914</v>
      </c>
      <c r="J207" s="41">
        <v>-93680</v>
      </c>
      <c r="K207" s="69">
        <v>-64.073539570608801</v>
      </c>
      <c r="L207" s="58"/>
    </row>
    <row r="208" spans="1:12">
      <c r="A208" s="90">
        <f t="shared" si="6"/>
        <v>58</v>
      </c>
      <c r="B208" s="13" t="s">
        <v>97</v>
      </c>
      <c r="C208" s="61">
        <f t="shared" si="7"/>
        <v>9.256459811963446E-3</v>
      </c>
      <c r="D208" s="41">
        <v>108960</v>
      </c>
      <c r="E208" s="41">
        <v>476032</v>
      </c>
      <c r="F208" s="41">
        <v>45346</v>
      </c>
      <c r="G208" s="45">
        <v>9.5258301962893253</v>
      </c>
      <c r="H208" s="41">
        <v>-159589</v>
      </c>
      <c r="I208" s="69">
        <v>-33.524847069104595</v>
      </c>
      <c r="J208" s="41">
        <v>361789</v>
      </c>
      <c r="K208" s="69">
        <v>76.000983127184725</v>
      </c>
      <c r="L208" s="58"/>
    </row>
    <row r="209" spans="1:12">
      <c r="A209" s="90">
        <f t="shared" si="6"/>
        <v>59</v>
      </c>
      <c r="B209" s="13" t="s">
        <v>74</v>
      </c>
      <c r="C209" s="61">
        <f t="shared" si="7"/>
        <v>8.3788121768919119E-3</v>
      </c>
      <c r="D209" s="41">
        <v>98629</v>
      </c>
      <c r="E209" s="41">
        <v>63960</v>
      </c>
      <c r="F209" s="41">
        <v>-2524</v>
      </c>
      <c r="G209" s="45">
        <v>-3.9462163852407759</v>
      </c>
      <c r="H209" s="41">
        <v>-52371</v>
      </c>
      <c r="I209" s="69">
        <v>-81.880863039399614</v>
      </c>
      <c r="J209" s="41">
        <v>9065</v>
      </c>
      <c r="K209" s="69">
        <v>14.172920575359599</v>
      </c>
      <c r="L209" s="58"/>
    </row>
    <row r="210" spans="1:12">
      <c r="A210" s="90">
        <f t="shared" si="6"/>
        <v>60</v>
      </c>
      <c r="B210" s="13" t="s">
        <v>64</v>
      </c>
      <c r="C210" s="61">
        <f t="shared" si="7"/>
        <v>8.1111258253179688E-3</v>
      </c>
      <c r="D210" s="41">
        <v>95478</v>
      </c>
      <c r="E210" s="41">
        <v>137209</v>
      </c>
      <c r="F210" s="41">
        <v>-2193</v>
      </c>
      <c r="G210" s="45">
        <v>-1.5982916572528043</v>
      </c>
      <c r="H210" s="41">
        <v>-7278</v>
      </c>
      <c r="I210" s="69">
        <v>-5.3043167722233964</v>
      </c>
      <c r="J210" s="41">
        <v>127738</v>
      </c>
      <c r="K210" s="69">
        <v>93.097391570523797</v>
      </c>
      <c r="L210" s="58"/>
    </row>
    <row r="211" spans="1:12">
      <c r="A211" s="90">
        <f t="shared" si="6"/>
        <v>61</v>
      </c>
      <c r="B211" s="13" t="s">
        <v>98</v>
      </c>
      <c r="C211" s="61">
        <f t="shared" si="7"/>
        <v>4.6954275905564573E-3</v>
      </c>
      <c r="D211" s="41">
        <v>55271</v>
      </c>
      <c r="E211" s="41">
        <v>30845</v>
      </c>
      <c r="F211" s="41">
        <v>-1542</v>
      </c>
      <c r="G211" s="45">
        <v>-4.9991894958664291</v>
      </c>
      <c r="H211" s="41">
        <v>-510590</v>
      </c>
      <c r="I211" s="69">
        <v>-1655.3412222402333</v>
      </c>
      <c r="J211" s="41">
        <v>-481287</v>
      </c>
      <c r="K211" s="69">
        <v>-1560.3404117360999</v>
      </c>
      <c r="L211" s="58"/>
    </row>
    <row r="212" spans="1:12">
      <c r="A212" s="90">
        <f t="shared" si="6"/>
        <v>62</v>
      </c>
      <c r="B212" s="13" t="s">
        <v>72</v>
      </c>
      <c r="C212" s="61">
        <f t="shared" si="7"/>
        <v>4.0941314952088323E-3</v>
      </c>
      <c r="D212" s="41">
        <v>48193</v>
      </c>
      <c r="E212" s="41">
        <v>50179</v>
      </c>
      <c r="F212" s="41">
        <v>655</v>
      </c>
      <c r="G212" s="45">
        <v>1.3053269295920604</v>
      </c>
      <c r="H212" s="41">
        <v>-68620</v>
      </c>
      <c r="I212" s="69">
        <v>-136.75043344825525</v>
      </c>
      <c r="J212" s="41">
        <v>-17786</v>
      </c>
      <c r="K212" s="69">
        <v>-35.445106518663181</v>
      </c>
      <c r="L212" s="58"/>
    </row>
    <row r="213" spans="1:12">
      <c r="A213" s="90">
        <f t="shared" si="6"/>
        <v>63</v>
      </c>
      <c r="B213" s="13" t="s">
        <v>59</v>
      </c>
      <c r="C213" s="61">
        <f t="shared" si="7"/>
        <v>2.2334947220661802E-3</v>
      </c>
      <c r="D213" s="41">
        <v>26291</v>
      </c>
      <c r="E213" s="41">
        <v>169247</v>
      </c>
      <c r="F213" s="41">
        <v>18810</v>
      </c>
      <c r="G213" s="45">
        <v>11.113934072686666</v>
      </c>
      <c r="H213" s="41">
        <v>-14362</v>
      </c>
      <c r="I213" s="69">
        <v>-8.4858224961151461</v>
      </c>
      <c r="J213" s="41">
        <v>173695</v>
      </c>
      <c r="K213" s="69">
        <v>102.62811157657153</v>
      </c>
      <c r="L213" s="58"/>
    </row>
    <row r="214" spans="1:12">
      <c r="A214" s="90">
        <f t="shared" si="6"/>
        <v>64</v>
      </c>
      <c r="B214" s="13" t="s">
        <v>53</v>
      </c>
      <c r="C214" s="61">
        <f t="shared" si="7"/>
        <v>1.7304890452431662E-3</v>
      </c>
      <c r="D214" s="41">
        <v>20370</v>
      </c>
      <c r="E214" s="41">
        <v>17268</v>
      </c>
      <c r="F214" s="41">
        <v>0</v>
      </c>
      <c r="G214" s="45">
        <v>0</v>
      </c>
      <c r="H214" s="41">
        <v>-8195</v>
      </c>
      <c r="I214" s="69">
        <v>-47.457725272179758</v>
      </c>
      <c r="J214" s="41">
        <v>9073</v>
      </c>
      <c r="K214" s="69">
        <v>52.542274727820249</v>
      </c>
      <c r="L214" s="58"/>
    </row>
    <row r="215" spans="1:12">
      <c r="A215" s="90">
        <f t="shared" si="6"/>
        <v>65</v>
      </c>
      <c r="B215" s="13" t="s">
        <v>42</v>
      </c>
      <c r="C215" s="61">
        <f t="shared" ref="C215:C218" si="8">+D215/$D$219*100</f>
        <v>1.7238627248931926E-3</v>
      </c>
      <c r="D215" s="41">
        <v>20292</v>
      </c>
      <c r="E215" s="41">
        <v>4047</v>
      </c>
      <c r="F215" s="41">
        <v>-202</v>
      </c>
      <c r="G215" s="45">
        <v>-4.9913516184828266</v>
      </c>
      <c r="H215" s="41">
        <v>-2050</v>
      </c>
      <c r="I215" s="69">
        <v>-50.654806029157399</v>
      </c>
      <c r="J215" s="41">
        <v>1795</v>
      </c>
      <c r="K215" s="69">
        <v>44.353842352359777</v>
      </c>
      <c r="L215" s="58"/>
    </row>
    <row r="216" spans="1:12">
      <c r="A216" s="90">
        <f t="shared" si="6"/>
        <v>66</v>
      </c>
      <c r="B216" s="13" t="s">
        <v>65</v>
      </c>
      <c r="C216" s="61">
        <f t="shared" si="8"/>
        <v>2.51460361999007E-4</v>
      </c>
      <c r="D216" s="41">
        <v>2960</v>
      </c>
      <c r="E216" s="41">
        <v>18074</v>
      </c>
      <c r="F216" s="41">
        <v>-73</v>
      </c>
      <c r="G216" s="45">
        <v>-0.4038950979307292</v>
      </c>
      <c r="H216" s="41">
        <v>-3701</v>
      </c>
      <c r="I216" s="69">
        <v>-20.4769281841319</v>
      </c>
      <c r="J216" s="41">
        <v>14300</v>
      </c>
      <c r="K216" s="69">
        <v>79.119176717937364</v>
      </c>
      <c r="L216" s="58"/>
    </row>
    <row r="217" spans="1:12">
      <c r="A217" s="90">
        <f t="shared" si="6"/>
        <v>67</v>
      </c>
      <c r="B217" s="13" t="s">
        <v>71</v>
      </c>
      <c r="C217" s="61">
        <f t="shared" si="8"/>
        <v>7.9515844199685987E-5</v>
      </c>
      <c r="D217" s="41">
        <v>936</v>
      </c>
      <c r="E217" s="41">
        <v>137357</v>
      </c>
      <c r="F217" s="41">
        <v>0</v>
      </c>
      <c r="G217" s="45">
        <v>0</v>
      </c>
      <c r="H217" s="41">
        <v>-2244</v>
      </c>
      <c r="I217" s="69">
        <v>-1.6336990470088895</v>
      </c>
      <c r="J217" s="41">
        <v>135113</v>
      </c>
      <c r="K217" s="69">
        <v>98.366300952991111</v>
      </c>
      <c r="L217" s="58"/>
    </row>
    <row r="218" spans="1:12">
      <c r="A218" s="90">
        <f t="shared" si="6"/>
        <v>68</v>
      </c>
      <c r="B218" s="13" t="s">
        <v>49</v>
      </c>
      <c r="C218" s="61">
        <f t="shared" si="8"/>
        <v>5.6578581449776571E-5</v>
      </c>
      <c r="D218" s="41">
        <v>666</v>
      </c>
      <c r="E218" s="41">
        <v>1659</v>
      </c>
      <c r="F218" s="41">
        <v>-6</v>
      </c>
      <c r="G218" s="45">
        <v>-0.36166365280289331</v>
      </c>
      <c r="H218" s="41">
        <v>0</v>
      </c>
      <c r="I218" s="69">
        <v>0</v>
      </c>
      <c r="J218" s="41">
        <v>1653</v>
      </c>
      <c r="K218" s="69">
        <v>99.638336347197111</v>
      </c>
      <c r="L218" s="58"/>
    </row>
    <row r="219" spans="1:12" s="64" customFormat="1">
      <c r="A219" s="40"/>
      <c r="B219" s="44" t="s">
        <v>19</v>
      </c>
      <c r="C219" s="62">
        <v>100</v>
      </c>
      <c r="D219" s="53">
        <v>1177123892</v>
      </c>
      <c r="E219" s="53">
        <v>672134661</v>
      </c>
      <c r="F219" s="53">
        <v>-74314351</v>
      </c>
      <c r="G219" s="51">
        <v>-11.056467596751419</v>
      </c>
      <c r="H219" s="53">
        <v>-506346348</v>
      </c>
      <c r="I219" s="71">
        <v>-75.334062856788151</v>
      </c>
      <c r="J219" s="53">
        <v>91473962</v>
      </c>
      <c r="K219" s="71">
        <v>13.609469546460423</v>
      </c>
      <c r="L219" s="63"/>
    </row>
    <row r="220" spans="1:12" s="64" customFormat="1">
      <c r="A220" s="40"/>
      <c r="B220" s="44"/>
      <c r="C220" s="62"/>
      <c r="D220" s="53"/>
      <c r="E220" s="53"/>
      <c r="F220" s="53"/>
      <c r="G220" s="51"/>
      <c r="H220" s="53"/>
      <c r="I220" s="71"/>
      <c r="J220" s="53"/>
      <c r="K220" s="71"/>
      <c r="L220" s="63"/>
    </row>
    <row r="221" spans="1:12">
      <c r="A221" s="46" t="s">
        <v>99</v>
      </c>
      <c r="B221" s="57"/>
      <c r="C221" s="50"/>
      <c r="D221" s="52"/>
      <c r="E221" s="52"/>
      <c r="F221" s="52"/>
      <c r="G221" s="67"/>
      <c r="H221" s="52"/>
      <c r="I221" s="70"/>
      <c r="J221" s="52"/>
      <c r="K221" s="70"/>
      <c r="L221" s="58"/>
    </row>
    <row r="222" spans="1:12">
      <c r="A222" s="90">
        <v>1</v>
      </c>
      <c r="B222" s="13" t="s">
        <v>23</v>
      </c>
      <c r="C222" s="39">
        <v>8.4842518948269809</v>
      </c>
      <c r="D222" s="41">
        <v>323272047</v>
      </c>
      <c r="E222" s="41">
        <v>260080043</v>
      </c>
      <c r="F222" s="41">
        <v>-63238884</v>
      </c>
      <c r="G222" s="66">
        <v>-24.315162082620851</v>
      </c>
      <c r="H222" s="41">
        <v>-176721253</v>
      </c>
      <c r="I222" s="69">
        <v>-67.948794133350702</v>
      </c>
      <c r="J222" s="41">
        <v>20119906</v>
      </c>
      <c r="K222" s="69">
        <v>7.7360437840284426</v>
      </c>
      <c r="L222" s="58"/>
    </row>
    <row r="223" spans="1:12">
      <c r="A223" s="90">
        <f t="shared" ref="A223:A228" si="9">+A222+1</f>
        <v>2</v>
      </c>
      <c r="B223" s="13" t="s">
        <v>11</v>
      </c>
      <c r="C223" s="39">
        <v>7.8881305107279367</v>
      </c>
      <c r="D223" s="41">
        <v>300558273</v>
      </c>
      <c r="E223" s="41">
        <v>242019600</v>
      </c>
      <c r="F223" s="41">
        <v>-103344498</v>
      </c>
      <c r="G223" s="66">
        <v>-42.700879598181302</v>
      </c>
      <c r="H223" s="41">
        <v>-113793571</v>
      </c>
      <c r="I223" s="69">
        <v>-47.018328680817589</v>
      </c>
      <c r="J223" s="41">
        <v>24881531</v>
      </c>
      <c r="K223" s="69">
        <v>10.280791721001108</v>
      </c>
      <c r="L223" s="58"/>
    </row>
    <row r="224" spans="1:12">
      <c r="A224" s="90">
        <f t="shared" si="9"/>
        <v>3</v>
      </c>
      <c r="B224" s="13" t="s">
        <v>36</v>
      </c>
      <c r="C224" s="39">
        <v>7.0450104633033295</v>
      </c>
      <c r="D224" s="41">
        <v>268433208</v>
      </c>
      <c r="E224" s="41">
        <v>160284030</v>
      </c>
      <c r="F224" s="41">
        <v>-46053266</v>
      </c>
      <c r="G224" s="66">
        <v>-28.73228605494883</v>
      </c>
      <c r="H224" s="41">
        <v>-107605816</v>
      </c>
      <c r="I224" s="69">
        <v>-67.134458748011255</v>
      </c>
      <c r="J224" s="41">
        <v>6624948</v>
      </c>
      <c r="K224" s="69">
        <v>4.1332551970399045</v>
      </c>
      <c r="L224" s="58"/>
    </row>
    <row r="225" spans="1:12">
      <c r="A225" s="90">
        <f t="shared" si="9"/>
        <v>4</v>
      </c>
      <c r="B225" s="13" t="s">
        <v>91</v>
      </c>
      <c r="C225" s="39">
        <v>6.5197885211657338</v>
      </c>
      <c r="D225" s="41">
        <v>248420887</v>
      </c>
      <c r="E225" s="41">
        <v>250105726</v>
      </c>
      <c r="F225" s="41">
        <v>-55163414</v>
      </c>
      <c r="G225" s="66">
        <v>-22.056038013300022</v>
      </c>
      <c r="H225" s="41">
        <v>-156148249</v>
      </c>
      <c r="I225" s="69">
        <v>-62.432896478347722</v>
      </c>
      <c r="J225" s="41">
        <v>38794063</v>
      </c>
      <c r="K225" s="69">
        <v>15.511065508352257</v>
      </c>
      <c r="L225" s="58"/>
    </row>
    <row r="226" spans="1:12">
      <c r="A226" s="90">
        <f t="shared" si="9"/>
        <v>5</v>
      </c>
      <c r="B226" s="13" t="s">
        <v>100</v>
      </c>
      <c r="C226" s="39">
        <v>5.9218116730820132</v>
      </c>
      <c r="D226" s="41">
        <v>225636415</v>
      </c>
      <c r="E226" s="41">
        <v>213204605</v>
      </c>
      <c r="F226" s="41">
        <v>-42966765</v>
      </c>
      <c r="G226" s="66">
        <v>-20.15283159573406</v>
      </c>
      <c r="H226" s="41">
        <v>-150092233</v>
      </c>
      <c r="I226" s="69">
        <v>-70.398213490745192</v>
      </c>
      <c r="J226" s="41">
        <v>20145607</v>
      </c>
      <c r="K226" s="69">
        <v>9.4489549135207458</v>
      </c>
      <c r="L226" s="58"/>
    </row>
    <row r="227" spans="1:12">
      <c r="A227" s="90">
        <f t="shared" si="9"/>
        <v>6</v>
      </c>
      <c r="B227" s="13" t="s">
        <v>31</v>
      </c>
      <c r="C227" s="39">
        <v>5.2418619651580087</v>
      </c>
      <c r="D227" s="41">
        <v>199728564</v>
      </c>
      <c r="E227" s="41">
        <v>124422859</v>
      </c>
      <c r="F227" s="41">
        <v>-42171279</v>
      </c>
      <c r="G227" s="66">
        <v>-33.893513892009189</v>
      </c>
      <c r="H227" s="41">
        <v>-69728899</v>
      </c>
      <c r="I227" s="69">
        <v>-56.041871694975278</v>
      </c>
      <c r="J227" s="41">
        <v>12522681</v>
      </c>
      <c r="K227" s="69">
        <v>10.064614413015537</v>
      </c>
      <c r="L227" s="58"/>
    </row>
    <row r="228" spans="1:12">
      <c r="A228" s="90">
        <f t="shared" si="9"/>
        <v>7</v>
      </c>
      <c r="B228" s="13" t="s">
        <v>14</v>
      </c>
      <c r="C228" s="39">
        <v>5.0218476291332852</v>
      </c>
      <c r="D228" s="41">
        <v>191345446</v>
      </c>
      <c r="E228" s="41">
        <v>158006324</v>
      </c>
      <c r="F228" s="41">
        <v>-68519588</v>
      </c>
      <c r="G228" s="66">
        <v>-43.365092146564969</v>
      </c>
      <c r="H228" s="41">
        <v>-94405650</v>
      </c>
      <c r="I228" s="69">
        <v>-59.748019958998597</v>
      </c>
      <c r="J228" s="41">
        <v>-4918914</v>
      </c>
      <c r="K228" s="69">
        <v>-3.1131121055635722</v>
      </c>
      <c r="L228" s="58"/>
    </row>
    <row r="229" spans="1:12">
      <c r="A229" s="90">
        <f t="shared" ref="A229:A283" si="10">+A228+1</f>
        <v>8</v>
      </c>
      <c r="B229" s="13" t="s">
        <v>33</v>
      </c>
      <c r="C229" s="39">
        <v>4.8833551338453827</v>
      </c>
      <c r="D229" s="41">
        <v>186068522</v>
      </c>
      <c r="E229" s="41">
        <v>133143479</v>
      </c>
      <c r="F229" s="41">
        <v>-78425184</v>
      </c>
      <c r="G229" s="66">
        <v>-58.902760081851248</v>
      </c>
      <c r="H229" s="41">
        <v>-108993158</v>
      </c>
      <c r="I229" s="69">
        <v>-81.861431606425128</v>
      </c>
      <c r="J229" s="41">
        <v>-54274863</v>
      </c>
      <c r="K229" s="69">
        <v>-40.764191688276377</v>
      </c>
      <c r="L229" s="58"/>
    </row>
    <row r="230" spans="1:12">
      <c r="A230" s="90">
        <f t="shared" si="10"/>
        <v>9</v>
      </c>
      <c r="B230" s="13" t="s">
        <v>39</v>
      </c>
      <c r="C230" s="39">
        <v>4.6357513149488208</v>
      </c>
      <c r="D230" s="41">
        <v>176634173</v>
      </c>
      <c r="E230" s="41">
        <v>122153663</v>
      </c>
      <c r="F230" s="41">
        <v>-31538016</v>
      </c>
      <c r="G230" s="66">
        <v>-25.818313774184571</v>
      </c>
      <c r="H230" s="41">
        <v>-97725203</v>
      </c>
      <c r="I230" s="69">
        <v>-80.001860443595547</v>
      </c>
      <c r="J230" s="41">
        <v>-7109556</v>
      </c>
      <c r="K230" s="69">
        <v>-5.8201742177801083</v>
      </c>
      <c r="L230" s="58"/>
    </row>
    <row r="231" spans="1:12">
      <c r="A231" s="90">
        <f t="shared" si="10"/>
        <v>10</v>
      </c>
      <c r="B231" s="13" t="s">
        <v>101</v>
      </c>
      <c r="C231" s="39">
        <v>3.6463205916260164</v>
      </c>
      <c r="D231" s="41">
        <v>138934291</v>
      </c>
      <c r="E231" s="41">
        <v>110199290</v>
      </c>
      <c r="F231" s="41">
        <v>-26208178</v>
      </c>
      <c r="G231" s="66">
        <v>-23.782528907400401</v>
      </c>
      <c r="H231" s="41">
        <v>-68100317</v>
      </c>
      <c r="I231" s="69">
        <v>-61.797419021483712</v>
      </c>
      <c r="J231" s="41">
        <v>15890795</v>
      </c>
      <c r="K231" s="69">
        <v>14.420052071115885</v>
      </c>
      <c r="L231" s="58"/>
    </row>
    <row r="232" spans="1:12">
      <c r="A232" s="90">
        <f t="shared" si="10"/>
        <v>11</v>
      </c>
      <c r="B232" s="13" t="s">
        <v>38</v>
      </c>
      <c r="C232" s="39">
        <v>3.5898420819820136</v>
      </c>
      <c r="D232" s="41">
        <v>136782313</v>
      </c>
      <c r="E232" s="41">
        <v>128628152</v>
      </c>
      <c r="F232" s="41">
        <v>-44343045</v>
      </c>
      <c r="G232" s="66">
        <v>-34.473825760942283</v>
      </c>
      <c r="H232" s="41">
        <v>-72716367</v>
      </c>
      <c r="I232" s="69">
        <v>-56.532233317011347</v>
      </c>
      <c r="J232" s="41">
        <v>11568740</v>
      </c>
      <c r="K232" s="69">
        <v>8.9939409220463649</v>
      </c>
      <c r="L232" s="58"/>
    </row>
    <row r="233" spans="1:12">
      <c r="A233" s="90">
        <f t="shared" si="10"/>
        <v>12</v>
      </c>
      <c r="B233" s="13" t="s">
        <v>26</v>
      </c>
      <c r="C233" s="39">
        <v>3.4844518956200514</v>
      </c>
      <c r="D233" s="41">
        <v>132766673</v>
      </c>
      <c r="E233" s="41">
        <v>115947278</v>
      </c>
      <c r="F233" s="41">
        <v>-55010294</v>
      </c>
      <c r="G233" s="66">
        <v>-47.444230644207103</v>
      </c>
      <c r="H233" s="41">
        <v>-92804204</v>
      </c>
      <c r="I233" s="69">
        <v>-80.040002318985017</v>
      </c>
      <c r="J233" s="41">
        <v>-31867220</v>
      </c>
      <c r="K233" s="69">
        <v>-27.484232963192117</v>
      </c>
      <c r="L233" s="58"/>
    </row>
    <row r="234" spans="1:12">
      <c r="A234" s="90">
        <f t="shared" si="10"/>
        <v>13</v>
      </c>
      <c r="B234" s="13" t="s">
        <v>37</v>
      </c>
      <c r="C234" s="39">
        <v>3.3182923112054978</v>
      </c>
      <c r="D234" s="41">
        <v>126435561</v>
      </c>
      <c r="E234" s="41">
        <v>103851908</v>
      </c>
      <c r="F234" s="41">
        <v>-47131900</v>
      </c>
      <c r="G234" s="66">
        <v>-45.383759343160065</v>
      </c>
      <c r="H234" s="41">
        <v>-64996536</v>
      </c>
      <c r="I234" s="69">
        <v>-62.585788987141186</v>
      </c>
      <c r="J234" s="41">
        <v>-8276528</v>
      </c>
      <c r="K234" s="69">
        <v>-7.9695483303012598</v>
      </c>
      <c r="L234" s="58"/>
    </row>
    <row r="235" spans="1:12">
      <c r="A235" s="90">
        <f t="shared" si="10"/>
        <v>14</v>
      </c>
      <c r="B235" s="13" t="s">
        <v>15</v>
      </c>
      <c r="C235" s="39">
        <v>3.1163921988753391</v>
      </c>
      <c r="D235" s="41">
        <v>118742642</v>
      </c>
      <c r="E235" s="41">
        <v>77434536</v>
      </c>
      <c r="F235" s="41">
        <v>-26238161</v>
      </c>
      <c r="G235" s="66">
        <v>-33.88431358328279</v>
      </c>
      <c r="H235" s="41">
        <v>-49283187</v>
      </c>
      <c r="I235" s="69">
        <v>-63.64496973288508</v>
      </c>
      <c r="J235" s="41">
        <v>1913188</v>
      </c>
      <c r="K235" s="69">
        <v>2.4707166838321339</v>
      </c>
      <c r="L235" s="58"/>
    </row>
    <row r="236" spans="1:12">
      <c r="A236" s="90">
        <f t="shared" si="10"/>
        <v>15</v>
      </c>
      <c r="B236" s="13" t="s">
        <v>29</v>
      </c>
      <c r="C236" s="39">
        <v>2.6628689880094059</v>
      </c>
      <c r="D236" s="41">
        <v>101462229</v>
      </c>
      <c r="E236" s="41">
        <v>85773764</v>
      </c>
      <c r="F236" s="41">
        <v>-20285483</v>
      </c>
      <c r="G236" s="66">
        <v>-23.649985792858523</v>
      </c>
      <c r="H236" s="41">
        <v>-65191167</v>
      </c>
      <c r="I236" s="69">
        <v>-76.003621573608456</v>
      </c>
      <c r="J236" s="41">
        <v>297114</v>
      </c>
      <c r="K236" s="69">
        <v>0.34639263353302296</v>
      </c>
      <c r="L236" s="58"/>
    </row>
    <row r="237" spans="1:12">
      <c r="A237" s="90">
        <f t="shared" si="10"/>
        <v>16</v>
      </c>
      <c r="B237" s="13" t="s">
        <v>46</v>
      </c>
      <c r="C237" s="39">
        <v>2.2883161908705612</v>
      </c>
      <c r="D237" s="41">
        <v>87190794</v>
      </c>
      <c r="E237" s="41">
        <v>63710773</v>
      </c>
      <c r="F237" s="41">
        <v>-18218582</v>
      </c>
      <c r="G237" s="66">
        <v>-28.595763545358331</v>
      </c>
      <c r="H237" s="41">
        <v>-40352247</v>
      </c>
      <c r="I237" s="69">
        <v>-63.33661498660517</v>
      </c>
      <c r="J237" s="41">
        <v>5139944</v>
      </c>
      <c r="K237" s="69">
        <v>8.0676214680364975</v>
      </c>
      <c r="L237" s="58"/>
    </row>
    <row r="238" spans="1:12">
      <c r="A238" s="90">
        <f t="shared" si="10"/>
        <v>17</v>
      </c>
      <c r="B238" s="13" t="s">
        <v>102</v>
      </c>
      <c r="C238" s="39">
        <v>2.2185656206725137</v>
      </c>
      <c r="D238" s="41">
        <v>84533116</v>
      </c>
      <c r="E238" s="41">
        <v>79206359</v>
      </c>
      <c r="F238" s="41">
        <v>-12709768</v>
      </c>
      <c r="G238" s="66">
        <v>-16.046398496868161</v>
      </c>
      <c r="H238" s="41">
        <v>-61503748</v>
      </c>
      <c r="I238" s="69">
        <v>-77.650012923836073</v>
      </c>
      <c r="J238" s="41">
        <v>4992843</v>
      </c>
      <c r="K238" s="69">
        <v>6.3035885792957602</v>
      </c>
      <c r="L238" s="58"/>
    </row>
    <row r="239" spans="1:12">
      <c r="A239" s="90">
        <f t="shared" si="10"/>
        <v>18</v>
      </c>
      <c r="B239" s="13" t="s">
        <v>25</v>
      </c>
      <c r="C239" s="39">
        <v>1.9807502154450807</v>
      </c>
      <c r="D239" s="41">
        <v>75471731</v>
      </c>
      <c r="E239" s="41">
        <v>62271460</v>
      </c>
      <c r="F239" s="41">
        <v>-26388018</v>
      </c>
      <c r="G239" s="66">
        <v>-42.375781778683205</v>
      </c>
      <c r="H239" s="41">
        <v>-52659578</v>
      </c>
      <c r="I239" s="69">
        <v>-84.564546904793943</v>
      </c>
      <c r="J239" s="41">
        <v>-16776136</v>
      </c>
      <c r="K239" s="69">
        <v>-26.940328683477148</v>
      </c>
      <c r="L239" s="58"/>
    </row>
    <row r="240" spans="1:12">
      <c r="A240" s="90">
        <f t="shared" si="10"/>
        <v>19</v>
      </c>
      <c r="B240" s="13" t="s">
        <v>30</v>
      </c>
      <c r="C240" s="39">
        <v>1.9701128308152984</v>
      </c>
      <c r="D240" s="41">
        <v>75066419</v>
      </c>
      <c r="E240" s="41">
        <v>62630472</v>
      </c>
      <c r="F240" s="41">
        <v>-13683712</v>
      </c>
      <c r="G240" s="66">
        <v>-21.848329675688856</v>
      </c>
      <c r="H240" s="41">
        <v>-30447572</v>
      </c>
      <c r="I240" s="69">
        <v>-48.614629632681037</v>
      </c>
      <c r="J240" s="41">
        <v>18499188</v>
      </c>
      <c r="K240" s="69">
        <v>29.537040691630107</v>
      </c>
      <c r="L240" s="58"/>
    </row>
    <row r="241" spans="1:12">
      <c r="A241" s="90">
        <f t="shared" si="10"/>
        <v>20</v>
      </c>
      <c r="B241" s="13" t="s">
        <v>53</v>
      </c>
      <c r="C241" s="39">
        <v>1.5750386513464207</v>
      </c>
      <c r="D241" s="41">
        <v>60013066</v>
      </c>
      <c r="E241" s="41">
        <v>23384917</v>
      </c>
      <c r="F241" s="41">
        <v>-8214333</v>
      </c>
      <c r="G241" s="66">
        <v>-35.126628843711529</v>
      </c>
      <c r="H241" s="41">
        <v>-21316514</v>
      </c>
      <c r="I241" s="69">
        <v>-91.154969675539149</v>
      </c>
      <c r="J241" s="41">
        <v>-6145930</v>
      </c>
      <c r="K241" s="69">
        <v>-26.281598519250675</v>
      </c>
      <c r="L241" s="58"/>
    </row>
    <row r="242" spans="1:12">
      <c r="A242" s="90">
        <f t="shared" si="10"/>
        <v>21</v>
      </c>
      <c r="B242" s="13" t="s">
        <v>54</v>
      </c>
      <c r="C242" s="39">
        <v>1.3392981701992779</v>
      </c>
      <c r="D242" s="41">
        <v>51030741</v>
      </c>
      <c r="E242" s="41">
        <v>42270927</v>
      </c>
      <c r="F242" s="41">
        <v>-19695180</v>
      </c>
      <c r="G242" s="66">
        <v>-46.592732636310529</v>
      </c>
      <c r="H242" s="41">
        <v>-31452109</v>
      </c>
      <c r="I242" s="69">
        <v>-74.406007230454165</v>
      </c>
      <c r="J242" s="41">
        <v>-8876362</v>
      </c>
      <c r="K242" s="69">
        <v>-20.998739866764691</v>
      </c>
      <c r="L242" s="58"/>
    </row>
    <row r="243" spans="1:12">
      <c r="A243" s="90">
        <f t="shared" si="10"/>
        <v>22</v>
      </c>
      <c r="B243" s="13" t="s">
        <v>73</v>
      </c>
      <c r="C243" s="39">
        <v>1.326537282125777</v>
      </c>
      <c r="D243" s="41">
        <v>50544518</v>
      </c>
      <c r="E243" s="41">
        <v>26997261</v>
      </c>
      <c r="F243" s="41">
        <v>-14912978</v>
      </c>
      <c r="G243" s="66">
        <v>-55.238855526862515</v>
      </c>
      <c r="H243" s="41">
        <v>-24276419</v>
      </c>
      <c r="I243" s="69">
        <v>-89.921785028488628</v>
      </c>
      <c r="J243" s="41">
        <v>-12192136</v>
      </c>
      <c r="K243" s="69">
        <v>-45.160640555351151</v>
      </c>
      <c r="L243" s="58"/>
    </row>
    <row r="244" spans="1:12">
      <c r="A244" s="90">
        <f t="shared" si="10"/>
        <v>23</v>
      </c>
      <c r="B244" s="13" t="s">
        <v>12</v>
      </c>
      <c r="C244" s="39">
        <v>1.3138742351472843</v>
      </c>
      <c r="D244" s="41">
        <v>50062023</v>
      </c>
      <c r="E244" s="41">
        <v>40491240</v>
      </c>
      <c r="F244" s="41">
        <v>-22013233</v>
      </c>
      <c r="G244" s="66">
        <v>-54.365420767553672</v>
      </c>
      <c r="H244" s="41">
        <v>-22121002</v>
      </c>
      <c r="I244" s="69">
        <v>-54.631574631945078</v>
      </c>
      <c r="J244" s="41">
        <v>-3642995</v>
      </c>
      <c r="K244" s="69">
        <v>-8.9969953994987559</v>
      </c>
      <c r="L244" s="58"/>
    </row>
    <row r="245" spans="1:12">
      <c r="A245" s="90">
        <f t="shared" si="10"/>
        <v>24</v>
      </c>
      <c r="B245" s="13" t="s">
        <v>24</v>
      </c>
      <c r="C245" s="39">
        <v>1.3117498656209119</v>
      </c>
      <c r="D245" s="41">
        <v>49981079</v>
      </c>
      <c r="E245" s="41">
        <v>39287054</v>
      </c>
      <c r="F245" s="41">
        <v>-10878812</v>
      </c>
      <c r="G245" s="66">
        <v>-27.69057715551795</v>
      </c>
      <c r="H245" s="41">
        <v>-34213039</v>
      </c>
      <c r="I245" s="69">
        <v>-87.084765887510926</v>
      </c>
      <c r="J245" s="41">
        <v>-5804797</v>
      </c>
      <c r="K245" s="69">
        <v>-14.775343043028883</v>
      </c>
      <c r="L245" s="58"/>
    </row>
    <row r="246" spans="1:12">
      <c r="A246" s="90">
        <f t="shared" si="10"/>
        <v>25</v>
      </c>
      <c r="B246" s="13" t="s">
        <v>44</v>
      </c>
      <c r="C246" s="39">
        <v>1.1711801629439034</v>
      </c>
      <c r="D246" s="41">
        <v>44625008</v>
      </c>
      <c r="E246" s="41">
        <v>28154695</v>
      </c>
      <c r="F246" s="41">
        <v>-17001861</v>
      </c>
      <c r="G246" s="66">
        <v>-60.387303076804777</v>
      </c>
      <c r="H246" s="41">
        <v>-25681914</v>
      </c>
      <c r="I246" s="69">
        <v>-91.217162892370169</v>
      </c>
      <c r="J246" s="41">
        <v>-14529080</v>
      </c>
      <c r="K246" s="69">
        <v>-51.604465969174953</v>
      </c>
      <c r="L246" s="58"/>
    </row>
    <row r="247" spans="1:12">
      <c r="A247" s="90">
        <f t="shared" si="10"/>
        <v>26</v>
      </c>
      <c r="B247" s="13" t="s">
        <v>22</v>
      </c>
      <c r="C247" s="39">
        <v>1.1403433425271305</v>
      </c>
      <c r="D247" s="41">
        <v>43450045</v>
      </c>
      <c r="E247" s="41">
        <v>31307096</v>
      </c>
      <c r="F247" s="41">
        <v>-17842315</v>
      </c>
      <c r="G247" s="66">
        <v>-56.991280826557656</v>
      </c>
      <c r="H247" s="41">
        <v>-17119351</v>
      </c>
      <c r="I247" s="69">
        <v>-54.682015221085976</v>
      </c>
      <c r="J247" s="41">
        <v>-3654570</v>
      </c>
      <c r="K247" s="69">
        <v>-11.673296047643641</v>
      </c>
      <c r="L247" s="58"/>
    </row>
    <row r="248" spans="1:12">
      <c r="A248" s="90">
        <f t="shared" si="10"/>
        <v>27</v>
      </c>
      <c r="B248" s="13" t="s">
        <v>103</v>
      </c>
      <c r="C248" s="39">
        <v>0.8799098475983721</v>
      </c>
      <c r="D248" s="41">
        <v>33526852</v>
      </c>
      <c r="E248" s="41">
        <v>22365787</v>
      </c>
      <c r="F248" s="41">
        <v>-3332370</v>
      </c>
      <c r="G248" s="66">
        <v>-14.899408636950714</v>
      </c>
      <c r="H248" s="41">
        <v>-18433702</v>
      </c>
      <c r="I248" s="69">
        <v>-82.419196784803503</v>
      </c>
      <c r="J248" s="41">
        <v>599715</v>
      </c>
      <c r="K248" s="69">
        <v>2.6813945782457824</v>
      </c>
      <c r="L248" s="58"/>
    </row>
    <row r="249" spans="1:12">
      <c r="A249" s="90">
        <f t="shared" si="10"/>
        <v>28</v>
      </c>
      <c r="B249" s="13" t="s">
        <v>49</v>
      </c>
      <c r="C249" s="39">
        <v>0.81348965390035644</v>
      </c>
      <c r="D249" s="41">
        <v>30996070</v>
      </c>
      <c r="E249" s="41">
        <v>9348040</v>
      </c>
      <c r="F249" s="41">
        <v>-2617992</v>
      </c>
      <c r="G249" s="66">
        <v>-28.005785169939369</v>
      </c>
      <c r="H249" s="41">
        <v>-4748235</v>
      </c>
      <c r="I249" s="69">
        <v>-50.793909739367827</v>
      </c>
      <c r="J249" s="41">
        <v>1981813</v>
      </c>
      <c r="K249" s="69">
        <v>21.200305090692808</v>
      </c>
      <c r="L249" s="58"/>
    </row>
    <row r="250" spans="1:12">
      <c r="A250" s="90">
        <f t="shared" si="10"/>
        <v>29</v>
      </c>
      <c r="B250" s="13" t="s">
        <v>13</v>
      </c>
      <c r="C250" s="39">
        <v>0.63708454788970192</v>
      </c>
      <c r="D250" s="41">
        <v>24274577</v>
      </c>
      <c r="E250" s="41">
        <v>16845552</v>
      </c>
      <c r="F250" s="41">
        <v>-7996506</v>
      </c>
      <c r="G250" s="66">
        <v>-47.469539733693502</v>
      </c>
      <c r="H250" s="41">
        <v>-10383670</v>
      </c>
      <c r="I250" s="69">
        <v>-61.640425911837141</v>
      </c>
      <c r="J250" s="41">
        <v>-1534624</v>
      </c>
      <c r="K250" s="69">
        <v>-9.1099656455306413</v>
      </c>
      <c r="L250" s="58"/>
    </row>
    <row r="251" spans="1:12">
      <c r="A251" s="90">
        <f t="shared" si="10"/>
        <v>30</v>
      </c>
      <c r="B251" s="13" t="s">
        <v>45</v>
      </c>
      <c r="C251" s="39">
        <v>0.62999466405689342</v>
      </c>
      <c r="D251" s="41">
        <v>24004434</v>
      </c>
      <c r="E251" s="41">
        <v>16388264</v>
      </c>
      <c r="F251" s="41">
        <v>-6851349</v>
      </c>
      <c r="G251" s="66">
        <v>-41.806435385712604</v>
      </c>
      <c r="H251" s="41">
        <v>-11846451</v>
      </c>
      <c r="I251" s="69">
        <v>-72.286186017018025</v>
      </c>
      <c r="J251" s="41">
        <v>-2309536</v>
      </c>
      <c r="K251" s="69">
        <v>-14.092621402730638</v>
      </c>
      <c r="L251" s="58"/>
    </row>
    <row r="252" spans="1:12">
      <c r="A252" s="90">
        <f t="shared" si="10"/>
        <v>31</v>
      </c>
      <c r="B252" s="13" t="s">
        <v>28</v>
      </c>
      <c r="C252" s="39">
        <v>0.6022869215353478</v>
      </c>
      <c r="D252" s="41">
        <v>22948697</v>
      </c>
      <c r="E252" s="41">
        <v>20684050</v>
      </c>
      <c r="F252" s="41">
        <v>-8594492</v>
      </c>
      <c r="G252" s="66">
        <v>-41.551301606793636</v>
      </c>
      <c r="H252" s="41">
        <v>-12635353</v>
      </c>
      <c r="I252" s="69">
        <v>-61.087422434194458</v>
      </c>
      <c r="J252" s="41">
        <v>-545795</v>
      </c>
      <c r="K252" s="69">
        <v>-2.6387240409881043</v>
      </c>
      <c r="L252" s="58"/>
    </row>
    <row r="253" spans="1:12">
      <c r="A253" s="90">
        <f t="shared" si="10"/>
        <v>32</v>
      </c>
      <c r="B253" s="13" t="s">
        <v>27</v>
      </c>
      <c r="C253" s="39">
        <v>0.57343568746082685</v>
      </c>
      <c r="D253" s="41">
        <v>21849390</v>
      </c>
      <c r="E253" s="41">
        <v>19250893</v>
      </c>
      <c r="F253" s="41">
        <v>-6331756</v>
      </c>
      <c r="G253" s="66">
        <v>-32.890713173669397</v>
      </c>
      <c r="H253" s="41">
        <v>-9686373</v>
      </c>
      <c r="I253" s="69">
        <v>-50.316486617010447</v>
      </c>
      <c r="J253" s="41">
        <v>3232764</v>
      </c>
      <c r="K253" s="69">
        <v>16.792800209320159</v>
      </c>
      <c r="L253" s="58"/>
    </row>
    <row r="254" spans="1:12">
      <c r="A254" s="90">
        <f t="shared" si="10"/>
        <v>33</v>
      </c>
      <c r="B254" s="13" t="s">
        <v>57</v>
      </c>
      <c r="C254" s="39">
        <v>0.4899501748974005</v>
      </c>
      <c r="D254" s="41">
        <v>18668375</v>
      </c>
      <c r="E254" s="41">
        <v>11844435</v>
      </c>
      <c r="F254" s="41">
        <v>-3674310</v>
      </c>
      <c r="G254" s="66">
        <v>-31.021403722507657</v>
      </c>
      <c r="H254" s="41">
        <v>-9813877</v>
      </c>
      <c r="I254" s="69">
        <v>-82.856438487779286</v>
      </c>
      <c r="J254" s="41">
        <v>-1643752</v>
      </c>
      <c r="K254" s="69">
        <v>-13.877842210286943</v>
      </c>
      <c r="L254" s="58"/>
    </row>
    <row r="255" spans="1:12">
      <c r="A255" s="90">
        <f t="shared" si="10"/>
        <v>34</v>
      </c>
      <c r="B255" s="13" t="s">
        <v>56</v>
      </c>
      <c r="C255" s="39">
        <v>0.30857860976286877</v>
      </c>
      <c r="D255" s="41">
        <v>11757647</v>
      </c>
      <c r="E255" s="41">
        <v>5049584</v>
      </c>
      <c r="F255" s="41">
        <v>-1917338</v>
      </c>
      <c r="G255" s="66">
        <v>-37.970216952525199</v>
      </c>
      <c r="H255" s="41">
        <v>-3410503</v>
      </c>
      <c r="I255" s="69">
        <v>-67.540276585160285</v>
      </c>
      <c r="J255" s="41">
        <v>-278257</v>
      </c>
      <c r="K255" s="69">
        <v>-5.5104935376854804</v>
      </c>
      <c r="L255" s="58"/>
    </row>
    <row r="256" spans="1:12">
      <c r="A256" s="90">
        <f t="shared" si="10"/>
        <v>35</v>
      </c>
      <c r="B256" s="13" t="s">
        <v>68</v>
      </c>
      <c r="C256" s="39">
        <v>0.25768593956521796</v>
      </c>
      <c r="D256" s="41">
        <v>9818504</v>
      </c>
      <c r="E256" s="41">
        <v>4450167</v>
      </c>
      <c r="F256" s="41">
        <v>-428005</v>
      </c>
      <c r="G256" s="66">
        <v>-9.6177289526437999</v>
      </c>
      <c r="H256" s="41">
        <v>-5878847</v>
      </c>
      <c r="I256" s="69">
        <v>-132.10396373888892</v>
      </c>
      <c r="J256" s="41">
        <v>-1856685</v>
      </c>
      <c r="K256" s="69">
        <v>-41.721692691532702</v>
      </c>
      <c r="L256" s="58"/>
    </row>
    <row r="257" spans="1:12">
      <c r="A257" s="90">
        <f t="shared" si="10"/>
        <v>36</v>
      </c>
      <c r="B257" s="13" t="s">
        <v>47</v>
      </c>
      <c r="C257" s="39">
        <v>0.20026557815712001</v>
      </c>
      <c r="D257" s="41">
        <v>7630639</v>
      </c>
      <c r="E257" s="41">
        <v>7033218</v>
      </c>
      <c r="F257" s="41">
        <v>-2630942</v>
      </c>
      <c r="G257" s="66">
        <v>-37.40737170382036</v>
      </c>
      <c r="H257" s="41">
        <v>-5002365</v>
      </c>
      <c r="I257" s="69">
        <v>-71.124839298312665</v>
      </c>
      <c r="J257" s="41">
        <v>-600089</v>
      </c>
      <c r="K257" s="69">
        <v>-8.5322110021330211</v>
      </c>
      <c r="L257" s="58"/>
    </row>
    <row r="258" spans="1:12">
      <c r="A258" s="90">
        <f t="shared" si="10"/>
        <v>37</v>
      </c>
      <c r="B258" s="13" t="s">
        <v>16</v>
      </c>
      <c r="C258" s="39">
        <v>0.17889194425031937</v>
      </c>
      <c r="D258" s="41">
        <v>6816248</v>
      </c>
      <c r="E258" s="41">
        <v>5388210</v>
      </c>
      <c r="F258" s="41">
        <v>-1729184</v>
      </c>
      <c r="G258" s="66">
        <v>-32.091993444947391</v>
      </c>
      <c r="H258" s="41">
        <v>-3286953</v>
      </c>
      <c r="I258" s="69">
        <v>-61.00268920476374</v>
      </c>
      <c r="J258" s="41">
        <v>372073</v>
      </c>
      <c r="K258" s="69">
        <v>6.9053173502888709</v>
      </c>
      <c r="L258" s="58"/>
    </row>
    <row r="259" spans="1:12">
      <c r="A259" s="90">
        <f t="shared" si="10"/>
        <v>38</v>
      </c>
      <c r="B259" s="13" t="s">
        <v>63</v>
      </c>
      <c r="C259" s="39">
        <v>0.16735086798308896</v>
      </c>
      <c r="D259" s="41">
        <v>6376503</v>
      </c>
      <c r="E259" s="41">
        <v>4210564</v>
      </c>
      <c r="F259" s="41">
        <v>-1854041</v>
      </c>
      <c r="G259" s="66">
        <v>-44.033079653937094</v>
      </c>
      <c r="H259" s="41">
        <v>-3105659</v>
      </c>
      <c r="I259" s="69">
        <v>-73.758741109267064</v>
      </c>
      <c r="J259" s="41">
        <v>-749136</v>
      </c>
      <c r="K259" s="69">
        <v>-17.791820763204168</v>
      </c>
      <c r="L259" s="58"/>
    </row>
    <row r="260" spans="1:12">
      <c r="A260" s="90">
        <f t="shared" si="10"/>
        <v>39</v>
      </c>
      <c r="B260" s="13" t="s">
        <v>50</v>
      </c>
      <c r="C260" s="39">
        <v>0.15177521128308777</v>
      </c>
      <c r="D260" s="41">
        <v>5783030</v>
      </c>
      <c r="E260" s="41">
        <v>5263953</v>
      </c>
      <c r="F260" s="41">
        <v>-1047432</v>
      </c>
      <c r="G260" s="66">
        <v>-19.898201978627089</v>
      </c>
      <c r="H260" s="41">
        <v>-2506819</v>
      </c>
      <c r="I260" s="69">
        <v>-47.622366689064286</v>
      </c>
      <c r="J260" s="41">
        <v>1709702</v>
      </c>
      <c r="K260" s="69">
        <v>32.479431332308629</v>
      </c>
      <c r="L260" s="58"/>
    </row>
    <row r="261" spans="1:12">
      <c r="A261" s="90">
        <f t="shared" si="10"/>
        <v>40</v>
      </c>
      <c r="B261" s="13" t="s">
        <v>43</v>
      </c>
      <c r="C261" s="39">
        <v>0.14837712286644647</v>
      </c>
      <c r="D261" s="41">
        <v>5653554</v>
      </c>
      <c r="E261" s="41">
        <v>4977895</v>
      </c>
      <c r="F261" s="41">
        <v>-2141269</v>
      </c>
      <c r="G261" s="66">
        <v>-43.01555175430579</v>
      </c>
      <c r="H261" s="41">
        <v>-3177462</v>
      </c>
      <c r="I261" s="69">
        <v>-63.831438790894545</v>
      </c>
      <c r="J261" s="41">
        <v>-340836</v>
      </c>
      <c r="K261" s="69">
        <v>-6.846990545200331</v>
      </c>
      <c r="L261" s="58"/>
    </row>
    <row r="262" spans="1:12">
      <c r="A262" s="90">
        <f t="shared" si="10"/>
        <v>41</v>
      </c>
      <c r="B262" s="13" t="s">
        <v>94</v>
      </c>
      <c r="C262" s="39">
        <v>0.12358605803039172</v>
      </c>
      <c r="D262" s="41">
        <v>4708950</v>
      </c>
      <c r="E262" s="41">
        <v>3514575</v>
      </c>
      <c r="F262" s="41">
        <v>-718428</v>
      </c>
      <c r="G262" s="66">
        <v>-20.441390495294595</v>
      </c>
      <c r="H262" s="41">
        <v>-6287733</v>
      </c>
      <c r="I262" s="69">
        <v>-178.90450481210388</v>
      </c>
      <c r="J262" s="41">
        <v>-3491586</v>
      </c>
      <c r="K262" s="69">
        <v>-99.345895307398479</v>
      </c>
      <c r="L262" s="58"/>
    </row>
    <row r="263" spans="1:12">
      <c r="A263" s="90">
        <f t="shared" si="10"/>
        <v>42</v>
      </c>
      <c r="B263" s="13" t="s">
        <v>52</v>
      </c>
      <c r="C263" s="39">
        <v>9.9163498241280471E-2</v>
      </c>
      <c r="D263" s="41">
        <v>3778387</v>
      </c>
      <c r="E263" s="41">
        <v>3347827</v>
      </c>
      <c r="F263" s="41">
        <v>-2396333</v>
      </c>
      <c r="G263" s="66">
        <v>-71.57875840059836</v>
      </c>
      <c r="H263" s="41">
        <v>-3174355</v>
      </c>
      <c r="I263" s="69">
        <v>-94.818370244340571</v>
      </c>
      <c r="J263" s="41">
        <v>-2222861</v>
      </c>
      <c r="K263" s="69">
        <v>-66.397128644938945</v>
      </c>
      <c r="L263" s="58"/>
    </row>
    <row r="264" spans="1:12">
      <c r="A264" s="90">
        <f t="shared" si="10"/>
        <v>43</v>
      </c>
      <c r="B264" s="13" t="s">
        <v>61</v>
      </c>
      <c r="C264" s="39">
        <v>7.7488677530212074E-2</v>
      </c>
      <c r="D264" s="41">
        <v>2952520</v>
      </c>
      <c r="E264" s="41">
        <v>2558567</v>
      </c>
      <c r="F264" s="41">
        <v>-656410</v>
      </c>
      <c r="G264" s="66">
        <v>-25.655376622929943</v>
      </c>
      <c r="H264" s="41">
        <v>-1717984</v>
      </c>
      <c r="I264" s="69">
        <v>-67.146336210855523</v>
      </c>
      <c r="J264" s="41">
        <v>184173</v>
      </c>
      <c r="K264" s="69">
        <v>7.1982871662145262</v>
      </c>
      <c r="L264" s="58"/>
    </row>
    <row r="265" spans="1:12">
      <c r="A265" s="90">
        <f t="shared" si="10"/>
        <v>44</v>
      </c>
      <c r="B265" s="13" t="s">
        <v>65</v>
      </c>
      <c r="C265" s="39">
        <v>6.614060647024772E-2</v>
      </c>
      <c r="D265" s="41">
        <v>2520129</v>
      </c>
      <c r="E265" s="41">
        <v>1859309</v>
      </c>
      <c r="F265" s="41">
        <v>-1280862</v>
      </c>
      <c r="G265" s="66">
        <v>-68.88914107337726</v>
      </c>
      <c r="H265" s="41">
        <v>-1755508</v>
      </c>
      <c r="I265" s="69">
        <v>-94.417227045101157</v>
      </c>
      <c r="J265" s="41">
        <v>-1177061</v>
      </c>
      <c r="K265" s="69">
        <v>-63.306368118478431</v>
      </c>
      <c r="L265" s="58"/>
    </row>
    <row r="266" spans="1:12">
      <c r="A266" s="90">
        <f t="shared" si="10"/>
        <v>45</v>
      </c>
      <c r="B266" s="13" t="s">
        <v>41</v>
      </c>
      <c r="C266" s="39">
        <v>5.1206638282301889E-2</v>
      </c>
      <c r="D266" s="41">
        <v>1951106</v>
      </c>
      <c r="E266" s="41">
        <v>1820169</v>
      </c>
      <c r="F266" s="41">
        <v>-580907</v>
      </c>
      <c r="G266" s="66">
        <v>-31.915003496928033</v>
      </c>
      <c r="H266" s="41">
        <v>-1056055</v>
      </c>
      <c r="I266" s="69">
        <v>-58.019612464556857</v>
      </c>
      <c r="J266" s="41">
        <v>183207</v>
      </c>
      <c r="K266" s="69">
        <v>10.065384038515104</v>
      </c>
      <c r="L266" s="58"/>
    </row>
    <row r="267" spans="1:12">
      <c r="A267" s="90">
        <f t="shared" si="10"/>
        <v>46</v>
      </c>
      <c r="B267" s="13" t="s">
        <v>70</v>
      </c>
      <c r="C267" s="39">
        <v>4.8935953277209142E-2</v>
      </c>
      <c r="D267" s="41">
        <v>1864587</v>
      </c>
      <c r="E267" s="41">
        <v>1656037</v>
      </c>
      <c r="F267" s="41">
        <v>-722444</v>
      </c>
      <c r="G267" s="66">
        <v>-43.624870700352709</v>
      </c>
      <c r="H267" s="41">
        <v>-969697</v>
      </c>
      <c r="I267" s="69">
        <v>-58.555273825403667</v>
      </c>
      <c r="J267" s="41">
        <v>-36104</v>
      </c>
      <c r="K267" s="69">
        <v>-2.180144525756369</v>
      </c>
      <c r="L267" s="58"/>
    </row>
    <row r="268" spans="1:12">
      <c r="A268" s="90">
        <f t="shared" si="10"/>
        <v>47</v>
      </c>
      <c r="B268" s="13" t="s">
        <v>17</v>
      </c>
      <c r="C268" s="39">
        <v>4.3090577728783067E-2</v>
      </c>
      <c r="D268" s="41">
        <v>1641863</v>
      </c>
      <c r="E268" s="41">
        <v>1540205</v>
      </c>
      <c r="F268" s="41">
        <v>-399745</v>
      </c>
      <c r="G268" s="66">
        <v>-25.954012615203819</v>
      </c>
      <c r="H268" s="41">
        <v>-949572</v>
      </c>
      <c r="I268" s="69">
        <v>-61.65231251684029</v>
      </c>
      <c r="J268" s="41">
        <v>190888</v>
      </c>
      <c r="K268" s="69">
        <v>12.393674867955889</v>
      </c>
      <c r="L268" s="58"/>
    </row>
    <row r="269" spans="1:12">
      <c r="A269" s="90">
        <f t="shared" si="10"/>
        <v>48</v>
      </c>
      <c r="B269" s="13" t="s">
        <v>59</v>
      </c>
      <c r="C269" s="39">
        <v>4.1999182359710591E-2</v>
      </c>
      <c r="D269" s="41">
        <v>1600278</v>
      </c>
      <c r="E269" s="41">
        <v>1461499</v>
      </c>
      <c r="F269" s="41">
        <v>-753939</v>
      </c>
      <c r="G269" s="66">
        <v>-51.586692840706696</v>
      </c>
      <c r="H269" s="41">
        <v>-1306012</v>
      </c>
      <c r="I269" s="69">
        <v>-89.361128539944275</v>
      </c>
      <c r="J269" s="41">
        <v>-598452</v>
      </c>
      <c r="K269" s="69">
        <v>-40.947821380650964</v>
      </c>
      <c r="L269" s="58"/>
    </row>
    <row r="270" spans="1:12">
      <c r="A270" s="90">
        <f t="shared" si="10"/>
        <v>49</v>
      </c>
      <c r="B270" s="13" t="s">
        <v>87</v>
      </c>
      <c r="C270" s="39">
        <v>4.1997345214686302E-2</v>
      </c>
      <c r="D270" s="41">
        <v>1600208</v>
      </c>
      <c r="E270" s="41">
        <v>2189015</v>
      </c>
      <c r="F270" s="41">
        <v>-143819</v>
      </c>
      <c r="G270" s="66">
        <v>-6.5700326402514371</v>
      </c>
      <c r="H270" s="41">
        <v>-1312808</v>
      </c>
      <c r="I270" s="69">
        <v>-59.972544729021962</v>
      </c>
      <c r="J270" s="41">
        <v>732388</v>
      </c>
      <c r="K270" s="69">
        <v>33.457422630726604</v>
      </c>
      <c r="L270" s="58"/>
    </row>
    <row r="271" spans="1:12">
      <c r="A271" s="90">
        <f t="shared" si="10"/>
        <v>50</v>
      </c>
      <c r="B271" s="13" t="s">
        <v>60</v>
      </c>
      <c r="C271" s="39">
        <v>3.980938422554442E-2</v>
      </c>
      <c r="D271" s="41">
        <v>1516841</v>
      </c>
      <c r="E271" s="41">
        <v>1189484</v>
      </c>
      <c r="F271" s="41">
        <v>-414913</v>
      </c>
      <c r="G271" s="66">
        <v>-34.881763857269206</v>
      </c>
      <c r="H271" s="41">
        <v>-1311034</v>
      </c>
      <c r="I271" s="69">
        <v>-110.21871668723581</v>
      </c>
      <c r="J271" s="41">
        <v>-536463</v>
      </c>
      <c r="K271" s="69">
        <v>-45.100480544505011</v>
      </c>
      <c r="L271" s="58"/>
    </row>
    <row r="272" spans="1:12">
      <c r="A272" s="90">
        <f t="shared" si="10"/>
        <v>51</v>
      </c>
      <c r="B272" s="13" t="s">
        <v>104</v>
      </c>
      <c r="C272" s="39">
        <v>3.6495856969878282E-2</v>
      </c>
      <c r="D272" s="41">
        <v>1390587</v>
      </c>
      <c r="E272" s="41">
        <v>1329044</v>
      </c>
      <c r="F272" s="41">
        <v>-456689</v>
      </c>
      <c r="G272" s="66">
        <v>-34.362218256129971</v>
      </c>
      <c r="H272" s="41">
        <v>-897081</v>
      </c>
      <c r="I272" s="69">
        <v>-67.498216763327619</v>
      </c>
      <c r="J272" s="41">
        <v>-24726</v>
      </c>
      <c r="K272" s="69">
        <v>-1.8604350194575952</v>
      </c>
      <c r="L272" s="58"/>
    </row>
    <row r="273" spans="1:12">
      <c r="A273" s="90">
        <f t="shared" si="10"/>
        <v>52</v>
      </c>
      <c r="B273" s="13" t="s">
        <v>74</v>
      </c>
      <c r="C273" s="39">
        <v>3.2552635134672499E-2</v>
      </c>
      <c r="D273" s="41">
        <v>1240340</v>
      </c>
      <c r="E273" s="41">
        <v>1169766</v>
      </c>
      <c r="F273" s="41">
        <v>-275532</v>
      </c>
      <c r="G273" s="66">
        <v>-23.554454480639716</v>
      </c>
      <c r="H273" s="41">
        <v>-480660</v>
      </c>
      <c r="I273" s="69">
        <v>-41.090269335918464</v>
      </c>
      <c r="J273" s="41">
        <v>413574</v>
      </c>
      <c r="K273" s="69">
        <v>35.355276183441816</v>
      </c>
      <c r="L273" s="58"/>
    </row>
    <row r="274" spans="1:12">
      <c r="A274" s="90">
        <f t="shared" si="10"/>
        <v>53</v>
      </c>
      <c r="B274" s="13" t="s">
        <v>42</v>
      </c>
      <c r="C274" s="39">
        <v>2.8080761696262991E-2</v>
      </c>
      <c r="D274" s="41">
        <v>1069950</v>
      </c>
      <c r="E274" s="41">
        <v>818888</v>
      </c>
      <c r="F274" s="41">
        <v>-156894</v>
      </c>
      <c r="G274" s="66">
        <v>-19.15939664520667</v>
      </c>
      <c r="H274" s="41">
        <v>-572362</v>
      </c>
      <c r="I274" s="69">
        <v>-69.895028379949395</v>
      </c>
      <c r="J274" s="41">
        <v>89632</v>
      </c>
      <c r="K274" s="69">
        <v>10.945574974843934</v>
      </c>
      <c r="L274" s="58"/>
    </row>
    <row r="275" spans="1:12">
      <c r="A275" s="90">
        <f t="shared" si="10"/>
        <v>54</v>
      </c>
      <c r="B275" s="13" t="s">
        <v>40</v>
      </c>
      <c r="C275" s="39">
        <v>2.7650449841716582E-2</v>
      </c>
      <c r="D275" s="41">
        <v>1053554</v>
      </c>
      <c r="E275" s="41">
        <v>863066</v>
      </c>
      <c r="F275" s="41">
        <v>-397976</v>
      </c>
      <c r="G275" s="66">
        <v>-46.111884838471219</v>
      </c>
      <c r="H275" s="41">
        <v>-517115</v>
      </c>
      <c r="I275" s="69">
        <v>-59.916043500728797</v>
      </c>
      <c r="J275" s="41">
        <v>-52025</v>
      </c>
      <c r="K275" s="69">
        <v>-6.0279283392000149</v>
      </c>
      <c r="L275" s="58"/>
    </row>
    <row r="276" spans="1:12">
      <c r="A276" s="90">
        <f t="shared" si="10"/>
        <v>55</v>
      </c>
      <c r="B276" s="13" t="s">
        <v>66</v>
      </c>
      <c r="C276" s="39">
        <v>2.5741131262901566E-2</v>
      </c>
      <c r="D276" s="41">
        <v>980804</v>
      </c>
      <c r="E276" s="41">
        <v>813910</v>
      </c>
      <c r="F276" s="41">
        <v>-202412</v>
      </c>
      <c r="G276" s="66">
        <v>-24.869088719883035</v>
      </c>
      <c r="H276" s="41">
        <v>-691986</v>
      </c>
      <c r="I276" s="69">
        <v>-85.019965352434539</v>
      </c>
      <c r="J276" s="41">
        <v>-80488</v>
      </c>
      <c r="K276" s="69">
        <v>-9.8890540723175775</v>
      </c>
      <c r="L276" s="58"/>
    </row>
    <row r="277" spans="1:12">
      <c r="A277" s="90">
        <f t="shared" si="10"/>
        <v>56</v>
      </c>
      <c r="B277" s="13" t="s">
        <v>64</v>
      </c>
      <c r="C277" s="39">
        <v>1.8654790495496936E-2</v>
      </c>
      <c r="D277" s="41">
        <v>710796</v>
      </c>
      <c r="E277" s="41">
        <v>1012922</v>
      </c>
      <c r="F277" s="41">
        <v>-439724</v>
      </c>
      <c r="G277" s="66">
        <v>-43.41143740584171</v>
      </c>
      <c r="H277" s="41">
        <v>-151520</v>
      </c>
      <c r="I277" s="69">
        <v>-14.958703631671542</v>
      </c>
      <c r="J277" s="41">
        <v>421678</v>
      </c>
      <c r="K277" s="69">
        <v>41.62985896248675</v>
      </c>
      <c r="L277" s="58"/>
    </row>
    <row r="278" spans="1:12">
      <c r="A278" s="90">
        <f t="shared" si="10"/>
        <v>57</v>
      </c>
      <c r="B278" s="13" t="s">
        <v>18</v>
      </c>
      <c r="C278" s="39">
        <v>1.4604121921299148E-2</v>
      </c>
      <c r="D278" s="41">
        <v>556455</v>
      </c>
      <c r="E278" s="41">
        <v>434676</v>
      </c>
      <c r="F278" s="41">
        <v>-56344</v>
      </c>
      <c r="G278" s="66">
        <v>-12.962298355556785</v>
      </c>
      <c r="H278" s="41">
        <v>-317341</v>
      </c>
      <c r="I278" s="69">
        <v>-73.006331152398573</v>
      </c>
      <c r="J278" s="41">
        <v>60991</v>
      </c>
      <c r="K278" s="69">
        <v>14.031370492044648</v>
      </c>
      <c r="L278" s="58"/>
    </row>
    <row r="279" spans="1:12">
      <c r="A279" s="90">
        <f t="shared" si="10"/>
        <v>58</v>
      </c>
      <c r="B279" s="13" t="s">
        <v>48</v>
      </c>
      <c r="C279" s="39">
        <v>1.4386472725778695E-2</v>
      </c>
      <c r="D279" s="41">
        <v>548162</v>
      </c>
      <c r="E279" s="41">
        <v>260464</v>
      </c>
      <c r="F279" s="41">
        <v>-21499</v>
      </c>
      <c r="G279" s="66">
        <v>-8.2541157319245642</v>
      </c>
      <c r="H279" s="41">
        <v>-229403</v>
      </c>
      <c r="I279" s="69">
        <v>-88.074743534615152</v>
      </c>
      <c r="J279" s="41">
        <v>9562</v>
      </c>
      <c r="K279" s="69">
        <v>3.6711407334602861</v>
      </c>
      <c r="L279" s="58"/>
    </row>
    <row r="280" spans="1:12">
      <c r="A280" s="90">
        <f t="shared" si="10"/>
        <v>59</v>
      </c>
      <c r="B280" s="13" t="s">
        <v>71</v>
      </c>
      <c r="C280" s="39">
        <v>1.3965451576069408E-2</v>
      </c>
      <c r="D280" s="41">
        <v>532120</v>
      </c>
      <c r="E280" s="41">
        <v>444803</v>
      </c>
      <c r="F280" s="41">
        <v>-103087</v>
      </c>
      <c r="G280" s="66">
        <v>-23.175877860536012</v>
      </c>
      <c r="H280" s="41">
        <v>-137527</v>
      </c>
      <c r="I280" s="69">
        <v>-30.918631394122791</v>
      </c>
      <c r="J280" s="41">
        <v>204189</v>
      </c>
      <c r="K280" s="69">
        <v>45.905490745341197</v>
      </c>
      <c r="L280" s="58"/>
    </row>
    <row r="281" spans="1:12">
      <c r="A281" s="90">
        <f t="shared" si="10"/>
        <v>60</v>
      </c>
      <c r="B281" s="13" t="s">
        <v>62</v>
      </c>
      <c r="C281" s="39">
        <v>1.2206700154459359E-2</v>
      </c>
      <c r="D281" s="41">
        <v>465107</v>
      </c>
      <c r="E281" s="41">
        <v>279075</v>
      </c>
      <c r="F281" s="41">
        <v>-26361</v>
      </c>
      <c r="G281" s="66">
        <v>-9.4458478903520557</v>
      </c>
      <c r="H281" s="41">
        <v>-279758</v>
      </c>
      <c r="I281" s="69">
        <v>-100.24473707784645</v>
      </c>
      <c r="J281" s="41">
        <v>-27044</v>
      </c>
      <c r="K281" s="69">
        <v>-9.6905849681985128</v>
      </c>
      <c r="L281" s="58"/>
    </row>
    <row r="282" spans="1:12">
      <c r="A282" s="90">
        <f t="shared" si="10"/>
        <v>61</v>
      </c>
      <c r="B282" s="13" t="s">
        <v>51</v>
      </c>
      <c r="C282" s="39">
        <v>4.8407984042157298E-3</v>
      </c>
      <c r="D282" s="41">
        <v>184447</v>
      </c>
      <c r="E282" s="41">
        <v>175350</v>
      </c>
      <c r="F282" s="41">
        <v>-25617</v>
      </c>
      <c r="G282" s="66">
        <v>-14.60906757912746</v>
      </c>
      <c r="H282" s="41">
        <v>-145881</v>
      </c>
      <c r="I282" s="69">
        <v>-83.194183062446541</v>
      </c>
      <c r="J282" s="41">
        <v>3852</v>
      </c>
      <c r="K282" s="69">
        <v>2.1967493584260049</v>
      </c>
      <c r="L282" s="58"/>
    </row>
    <row r="283" spans="1:12">
      <c r="A283" s="90">
        <f t="shared" si="10"/>
        <v>62</v>
      </c>
      <c r="B283" s="13" t="s">
        <v>32</v>
      </c>
      <c r="C283" s="39">
        <v>2.5823960258568096E-3</v>
      </c>
      <c r="D283" s="41">
        <v>98396</v>
      </c>
      <c r="E283" s="41">
        <v>55820</v>
      </c>
      <c r="F283" s="41">
        <v>20009</v>
      </c>
      <c r="G283" s="66">
        <v>35.845575062701542</v>
      </c>
      <c r="H283" s="41">
        <v>-8354</v>
      </c>
      <c r="I283" s="69">
        <v>-14.965962020781081</v>
      </c>
      <c r="J283" s="41">
        <v>67475</v>
      </c>
      <c r="K283" s="69">
        <v>120.87961304192045</v>
      </c>
      <c r="L283" s="58"/>
    </row>
    <row r="284" spans="1:12" s="64" customFormat="1">
      <c r="A284" s="40"/>
      <c r="B284" s="44" t="s">
        <v>19</v>
      </c>
      <c r="C284" s="54">
        <v>100</v>
      </c>
      <c r="D284" s="53">
        <v>3810259891</v>
      </c>
      <c r="E284" s="53">
        <v>2967086429</v>
      </c>
      <c r="F284" s="53">
        <v>-993589230</v>
      </c>
      <c r="G284" s="68">
        <v>-33.487033619538693</v>
      </c>
      <c r="H284" s="53">
        <v>-1978011492</v>
      </c>
      <c r="I284" s="71">
        <v>-66.665112032703789</v>
      </c>
      <c r="J284" s="53">
        <v>-4514293</v>
      </c>
      <c r="K284" s="71">
        <v>-0.15214565224247467</v>
      </c>
      <c r="L284" s="63"/>
    </row>
    <row r="285" spans="1:12" s="64" customFormat="1">
      <c r="A285" s="40"/>
      <c r="B285" s="84" t="s">
        <v>20</v>
      </c>
      <c r="C285" s="62"/>
      <c r="D285" s="53"/>
      <c r="E285" s="53"/>
      <c r="F285" s="53"/>
      <c r="G285" s="51"/>
      <c r="H285" s="53"/>
      <c r="I285" s="71"/>
      <c r="J285" s="53"/>
      <c r="K285" s="71"/>
      <c r="L285" s="63"/>
    </row>
    <row r="286" spans="1:12" s="64" customFormat="1">
      <c r="A286" s="40"/>
      <c r="B286" s="44"/>
      <c r="C286" s="62"/>
      <c r="D286" s="53"/>
      <c r="E286" s="53"/>
      <c r="F286" s="53"/>
      <c r="G286" s="51"/>
      <c r="H286" s="53"/>
      <c r="I286" s="71"/>
      <c r="J286" s="53"/>
      <c r="K286" s="71"/>
      <c r="L286" s="63"/>
    </row>
    <row r="287" spans="1:12">
      <c r="A287" s="46" t="s">
        <v>105</v>
      </c>
      <c r="B287" s="57"/>
      <c r="C287" s="50"/>
      <c r="D287" s="52"/>
      <c r="E287" s="52"/>
      <c r="F287" s="52"/>
      <c r="G287" s="67"/>
      <c r="H287" s="52"/>
      <c r="I287" s="70"/>
      <c r="J287" s="52"/>
      <c r="K287" s="70"/>
      <c r="L287" s="58"/>
    </row>
    <row r="288" spans="1:12">
      <c r="A288" s="90">
        <v>1</v>
      </c>
      <c r="B288" s="13" t="s">
        <v>97</v>
      </c>
      <c r="C288" s="61">
        <f>+D288/$D$293*100</f>
        <v>63.514062577630526</v>
      </c>
      <c r="D288" s="41">
        <v>90968979</v>
      </c>
      <c r="E288" s="41">
        <v>121200435</v>
      </c>
      <c r="F288" s="41">
        <v>-92841697</v>
      </c>
      <c r="G288" s="66">
        <v>-76.601785298872898</v>
      </c>
      <c r="H288" s="41">
        <v>-74397375</v>
      </c>
      <c r="I288" s="69">
        <v>-61.383752459304297</v>
      </c>
      <c r="J288" s="41">
        <v>-46038637</v>
      </c>
      <c r="K288" s="69">
        <v>-37.985537758177188</v>
      </c>
      <c r="L288" s="58"/>
    </row>
    <row r="289" spans="1:12">
      <c r="A289" s="90">
        <f>+A288+1</f>
        <v>2</v>
      </c>
      <c r="B289" s="13" t="s">
        <v>86</v>
      </c>
      <c r="C289" s="61">
        <f>+D289/$D$293*100</f>
        <v>29.590798675854131</v>
      </c>
      <c r="D289" s="41">
        <v>42381870</v>
      </c>
      <c r="E289" s="41">
        <v>3692189</v>
      </c>
      <c r="F289" s="41">
        <v>-9220546</v>
      </c>
      <c r="G289" s="66">
        <v>-249.73114864921598</v>
      </c>
      <c r="H289" s="41">
        <v>-5639597</v>
      </c>
      <c r="I289" s="69">
        <v>-152.74399549968868</v>
      </c>
      <c r="J289" s="41">
        <v>-11167954</v>
      </c>
      <c r="K289" s="69">
        <v>-302.47514414890463</v>
      </c>
      <c r="L289" s="58"/>
    </row>
    <row r="290" spans="1:12">
      <c r="A290" s="90">
        <f>+A289+1</f>
        <v>3</v>
      </c>
      <c r="B290" s="13" t="s">
        <v>36</v>
      </c>
      <c r="C290" s="61">
        <f>+D290/$D$293*100</f>
        <v>6.7484403516455016</v>
      </c>
      <c r="D290" s="41">
        <v>9665556</v>
      </c>
      <c r="E290" s="41">
        <v>2966055</v>
      </c>
      <c r="F290" s="41">
        <v>-359102</v>
      </c>
      <c r="G290" s="66">
        <v>-12.107058028256388</v>
      </c>
      <c r="H290" s="41">
        <v>-1250520</v>
      </c>
      <c r="I290" s="69">
        <v>-42.161052306852028</v>
      </c>
      <c r="J290" s="41">
        <v>1356433</v>
      </c>
      <c r="K290" s="69">
        <v>45.731889664891582</v>
      </c>
      <c r="L290" s="58"/>
    </row>
    <row r="291" spans="1:12">
      <c r="A291" s="90">
        <f>+A290+1</f>
        <v>4</v>
      </c>
      <c r="B291" s="13" t="s">
        <v>95</v>
      </c>
      <c r="C291" s="61">
        <f>+D291/$D$293*100</f>
        <v>0.14584380450893605</v>
      </c>
      <c r="D291" s="41">
        <v>208887</v>
      </c>
      <c r="E291" s="41">
        <v>119876</v>
      </c>
      <c r="F291" s="41">
        <v>-1511851</v>
      </c>
      <c r="G291" s="66">
        <v>-1261.1790516867429</v>
      </c>
      <c r="H291" s="41">
        <v>-1982401</v>
      </c>
      <c r="I291" s="69">
        <v>-1653.7096666555442</v>
      </c>
      <c r="J291" s="41">
        <v>-3374376</v>
      </c>
      <c r="K291" s="69">
        <v>-2814.8887183422871</v>
      </c>
      <c r="L291" s="58"/>
    </row>
    <row r="292" spans="1:12">
      <c r="A292" s="90">
        <f>+A291+1</f>
        <v>5</v>
      </c>
      <c r="B292" s="13" t="s">
        <v>79</v>
      </c>
      <c r="C292" s="61">
        <f>+D292/$D$293*100</f>
        <v>8.5459036090775248E-4</v>
      </c>
      <c r="D292" s="41">
        <v>1224</v>
      </c>
      <c r="E292" s="41">
        <v>1224</v>
      </c>
      <c r="F292" s="41">
        <v>-328</v>
      </c>
      <c r="G292" s="66">
        <v>-26.797385620915033</v>
      </c>
      <c r="H292" s="41">
        <v>-343</v>
      </c>
      <c r="I292" s="69">
        <v>-28.022875816993466</v>
      </c>
      <c r="J292" s="41">
        <v>553</v>
      </c>
      <c r="K292" s="69">
        <v>45.179738562091501</v>
      </c>
      <c r="L292" s="58"/>
    </row>
    <row r="293" spans="1:12" s="64" customFormat="1">
      <c r="A293" s="40"/>
      <c r="B293" s="44" t="s">
        <v>19</v>
      </c>
      <c r="C293" s="62">
        <v>100</v>
      </c>
      <c r="D293" s="53">
        <v>143226516</v>
      </c>
      <c r="E293" s="53">
        <v>127979779</v>
      </c>
      <c r="F293" s="53">
        <v>-103933495</v>
      </c>
      <c r="G293" s="68">
        <v>-81.21087238320672</v>
      </c>
      <c r="H293" s="53">
        <v>-83278328</v>
      </c>
      <c r="I293" s="71">
        <v>-65.07147351770314</v>
      </c>
      <c r="J293" s="53">
        <v>-59232044</v>
      </c>
      <c r="K293" s="71">
        <v>-46.28234590090986</v>
      </c>
      <c r="L293" s="63"/>
    </row>
    <row r="294" spans="1:12" s="64" customFormat="1">
      <c r="A294" s="40"/>
      <c r="B294" s="44"/>
      <c r="C294" s="62"/>
      <c r="D294" s="53"/>
      <c r="E294" s="53"/>
      <c r="F294" s="53"/>
      <c r="G294" s="51"/>
      <c r="H294" s="53"/>
      <c r="I294" s="71"/>
      <c r="J294" s="53"/>
      <c r="K294" s="71"/>
      <c r="L294" s="63"/>
    </row>
    <row r="295" spans="1:12">
      <c r="A295" s="90"/>
      <c r="B295" s="44"/>
      <c r="C295" s="39"/>
      <c r="D295" s="41"/>
      <c r="E295" s="41"/>
      <c r="F295" s="41"/>
      <c r="G295" s="45"/>
      <c r="H295" s="41"/>
      <c r="I295" s="69"/>
      <c r="J295" s="41"/>
      <c r="K295" s="69"/>
      <c r="L295" s="58"/>
    </row>
    <row r="296" spans="1:12">
      <c r="A296" s="46" t="s">
        <v>106</v>
      </c>
      <c r="B296" s="57"/>
      <c r="C296" s="50"/>
      <c r="D296" s="52"/>
      <c r="E296" s="52"/>
      <c r="F296" s="52"/>
      <c r="G296" s="60"/>
      <c r="H296" s="52"/>
      <c r="I296" s="70"/>
      <c r="J296" s="52"/>
      <c r="K296" s="70"/>
      <c r="L296" s="58"/>
    </row>
    <row r="297" spans="1:12">
      <c r="A297" s="90">
        <v>1</v>
      </c>
      <c r="B297" s="13" t="s">
        <v>26</v>
      </c>
      <c r="C297" s="39">
        <v>12.641608961784767</v>
      </c>
      <c r="D297" s="41">
        <v>381104287</v>
      </c>
      <c r="E297" s="41">
        <v>23741766</v>
      </c>
      <c r="F297" s="41">
        <v>-10392714</v>
      </c>
      <c r="G297" s="45">
        <v>-43.773971995175089</v>
      </c>
      <c r="H297" s="41">
        <v>-6590371</v>
      </c>
      <c r="I297" s="69">
        <v>-27.758554270983886</v>
      </c>
      <c r="J297" s="41">
        <v>6758681</v>
      </c>
      <c r="K297" s="69">
        <v>28.467473733841032</v>
      </c>
      <c r="L297" s="58"/>
    </row>
    <row r="298" spans="1:12">
      <c r="A298" s="90">
        <f t="shared" si="6"/>
        <v>2</v>
      </c>
      <c r="B298" s="13" t="s">
        <v>22</v>
      </c>
      <c r="C298" s="39">
        <v>10.776981370052837</v>
      </c>
      <c r="D298" s="41">
        <v>324891698</v>
      </c>
      <c r="E298" s="41">
        <v>18640267</v>
      </c>
      <c r="F298" s="41">
        <v>-12110781</v>
      </c>
      <c r="G298" s="45">
        <v>-64.971070425117844</v>
      </c>
      <c r="H298" s="41">
        <v>-53052170</v>
      </c>
      <c r="I298" s="69">
        <v>-284.61056915118223</v>
      </c>
      <c r="J298" s="41">
        <v>-46522684</v>
      </c>
      <c r="K298" s="69">
        <v>-249.58163957630006</v>
      </c>
      <c r="L298" s="58"/>
    </row>
    <row r="299" spans="1:12">
      <c r="A299" s="90">
        <f t="shared" si="6"/>
        <v>3</v>
      </c>
      <c r="B299" s="13" t="s">
        <v>23</v>
      </c>
      <c r="C299" s="39">
        <v>10.765999249222924</v>
      </c>
      <c r="D299" s="41">
        <v>324560622</v>
      </c>
      <c r="E299" s="41">
        <v>54792468</v>
      </c>
      <c r="F299" s="41">
        <v>-13291268</v>
      </c>
      <c r="G299" s="45">
        <v>-24.25747276067214</v>
      </c>
      <c r="H299" s="41">
        <v>-64083414</v>
      </c>
      <c r="I299" s="69">
        <v>-116.95661162771496</v>
      </c>
      <c r="J299" s="41">
        <v>-22582214</v>
      </c>
      <c r="K299" s="69">
        <v>-41.214084388387107</v>
      </c>
      <c r="L299" s="58"/>
    </row>
    <row r="300" spans="1:12">
      <c r="A300" s="90">
        <f t="shared" si="6"/>
        <v>4</v>
      </c>
      <c r="B300" s="13" t="s">
        <v>38</v>
      </c>
      <c r="C300" s="39">
        <v>9.5043901215102</v>
      </c>
      <c r="D300" s="41">
        <v>286527121</v>
      </c>
      <c r="E300" s="41">
        <v>99222835</v>
      </c>
      <c r="F300" s="41">
        <v>-43361084</v>
      </c>
      <c r="G300" s="45">
        <v>-43.700710627750155</v>
      </c>
      <c r="H300" s="41">
        <v>-35443979</v>
      </c>
      <c r="I300" s="69">
        <v>-35.721594731696591</v>
      </c>
      <c r="J300" s="41">
        <v>20417772</v>
      </c>
      <c r="K300" s="69">
        <v>20.577694640553258</v>
      </c>
      <c r="L300" s="58"/>
    </row>
    <row r="301" spans="1:12">
      <c r="A301" s="90">
        <f t="shared" si="6"/>
        <v>5</v>
      </c>
      <c r="B301" s="13" t="s">
        <v>33</v>
      </c>
      <c r="C301" s="39">
        <v>8.3749685757467329</v>
      </c>
      <c r="D301" s="41">
        <v>252478655</v>
      </c>
      <c r="E301" s="41">
        <v>77633113</v>
      </c>
      <c r="F301" s="41">
        <v>-51404368</v>
      </c>
      <c r="G301" s="45">
        <v>-66.214487624629967</v>
      </c>
      <c r="H301" s="41">
        <v>-87086874</v>
      </c>
      <c r="I301" s="69">
        <v>-112.17748539853092</v>
      </c>
      <c r="J301" s="41">
        <v>-60858129</v>
      </c>
      <c r="K301" s="69">
        <v>-78.391973023160872</v>
      </c>
      <c r="L301" s="58"/>
    </row>
    <row r="302" spans="1:12">
      <c r="A302" s="90">
        <f t="shared" ref="A302:A362" si="11">+A301+1</f>
        <v>6</v>
      </c>
      <c r="B302" s="13" t="s">
        <v>36</v>
      </c>
      <c r="C302" s="39">
        <v>7.4377965391511189</v>
      </c>
      <c r="D302" s="41">
        <v>224225900</v>
      </c>
      <c r="E302" s="41">
        <v>3292342</v>
      </c>
      <c r="F302" s="41">
        <v>-81379015</v>
      </c>
      <c r="G302" s="45">
        <v>-2471.766754486624</v>
      </c>
      <c r="H302" s="41">
        <v>-25447764</v>
      </c>
      <c r="I302" s="69">
        <v>-772.93804835585127</v>
      </c>
      <c r="J302" s="41">
        <v>-103534437</v>
      </c>
      <c r="K302" s="69">
        <v>-3144.7048028424751</v>
      </c>
      <c r="L302" s="58"/>
    </row>
    <row r="303" spans="1:12">
      <c r="A303" s="90">
        <f t="shared" si="11"/>
        <v>7</v>
      </c>
      <c r="B303" s="13" t="s">
        <v>11</v>
      </c>
      <c r="C303" s="39">
        <v>4.9926505029949233</v>
      </c>
      <c r="D303" s="41">
        <v>150512527</v>
      </c>
      <c r="E303" s="41">
        <v>82704385</v>
      </c>
      <c r="F303" s="41">
        <v>-41989226</v>
      </c>
      <c r="G303" s="45">
        <v>-50.770253596589832</v>
      </c>
      <c r="H303" s="41">
        <v>-50251633</v>
      </c>
      <c r="I303" s="69">
        <v>-60.760542503278394</v>
      </c>
      <c r="J303" s="41">
        <v>-9536474</v>
      </c>
      <c r="K303" s="69">
        <v>-11.530796099868223</v>
      </c>
      <c r="L303" s="58"/>
    </row>
    <row r="304" spans="1:12">
      <c r="A304" s="90">
        <f t="shared" si="11"/>
        <v>8</v>
      </c>
      <c r="B304" s="13" t="s">
        <v>31</v>
      </c>
      <c r="C304" s="39">
        <v>4.7890392641134643</v>
      </c>
      <c r="D304" s="41">
        <v>144374296</v>
      </c>
      <c r="E304" s="41">
        <v>89872713</v>
      </c>
      <c r="F304" s="41">
        <v>-52247294</v>
      </c>
      <c r="G304" s="45">
        <v>-58.134768892533593</v>
      </c>
      <c r="H304" s="41">
        <v>-43451039</v>
      </c>
      <c r="I304" s="69">
        <v>-48.347309822504194</v>
      </c>
      <c r="J304" s="41">
        <v>-5825620</v>
      </c>
      <c r="K304" s="69">
        <v>-6.4820787150377894</v>
      </c>
      <c r="L304" s="58"/>
    </row>
    <row r="305" spans="1:12">
      <c r="A305" s="90">
        <f t="shared" si="11"/>
        <v>9</v>
      </c>
      <c r="B305" s="13" t="s">
        <v>44</v>
      </c>
      <c r="C305" s="39">
        <v>3.6449028984574241</v>
      </c>
      <c r="D305" s="41">
        <v>109882225</v>
      </c>
      <c r="E305" s="41">
        <v>28791204</v>
      </c>
      <c r="F305" s="41">
        <v>-40953059</v>
      </c>
      <c r="G305" s="45">
        <v>-142.24156447226036</v>
      </c>
      <c r="H305" s="41">
        <v>-18942765</v>
      </c>
      <c r="I305" s="69">
        <v>-65.793584040459024</v>
      </c>
      <c r="J305" s="41">
        <v>-31104620</v>
      </c>
      <c r="K305" s="69">
        <v>-108.03514851271939</v>
      </c>
      <c r="L305" s="58"/>
    </row>
    <row r="306" spans="1:12">
      <c r="A306" s="90">
        <f t="shared" si="11"/>
        <v>10</v>
      </c>
      <c r="B306" s="13" t="s">
        <v>39</v>
      </c>
      <c r="C306" s="39">
        <v>3.6165746352683334</v>
      </c>
      <c r="D306" s="41">
        <v>109028218</v>
      </c>
      <c r="E306" s="41">
        <v>13444604</v>
      </c>
      <c r="F306" s="41">
        <v>-5879424</v>
      </c>
      <c r="G306" s="45">
        <v>-43.730733906331494</v>
      </c>
      <c r="H306" s="41">
        <v>-12308849</v>
      </c>
      <c r="I306" s="69">
        <v>-91.552335792114064</v>
      </c>
      <c r="J306" s="41">
        <v>-4743669</v>
      </c>
      <c r="K306" s="69">
        <v>-35.283069698445566</v>
      </c>
      <c r="L306" s="58"/>
    </row>
    <row r="307" spans="1:12">
      <c r="A307" s="90">
        <f t="shared" si="11"/>
        <v>11</v>
      </c>
      <c r="B307" s="13" t="s">
        <v>73</v>
      </c>
      <c r="C307" s="39">
        <v>3.4134203600343533</v>
      </c>
      <c r="D307" s="41">
        <v>102903763</v>
      </c>
      <c r="E307" s="41">
        <v>11672711</v>
      </c>
      <c r="F307" s="41">
        <v>881216</v>
      </c>
      <c r="G307" s="45">
        <v>7.5493687798832685</v>
      </c>
      <c r="H307" s="41">
        <v>-4822192</v>
      </c>
      <c r="I307" s="69">
        <v>-41.311671298981018</v>
      </c>
      <c r="J307" s="41">
        <v>7731735</v>
      </c>
      <c r="K307" s="69">
        <v>66.237697480902241</v>
      </c>
      <c r="L307" s="58"/>
    </row>
    <row r="308" spans="1:12">
      <c r="A308" s="90">
        <f t="shared" si="11"/>
        <v>12</v>
      </c>
      <c r="B308" s="13" t="s">
        <v>15</v>
      </c>
      <c r="C308" s="39">
        <v>3.2957047531124544</v>
      </c>
      <c r="D308" s="41">
        <v>99355012</v>
      </c>
      <c r="E308" s="41">
        <v>51236079</v>
      </c>
      <c r="F308" s="41">
        <v>-10701690</v>
      </c>
      <c r="G308" s="45">
        <v>-20.887019867386808</v>
      </c>
      <c r="H308" s="41">
        <v>-29563342</v>
      </c>
      <c r="I308" s="69">
        <v>-57.700242830838008</v>
      </c>
      <c r="J308" s="41">
        <v>10971047</v>
      </c>
      <c r="K308" s="69">
        <v>21.412737301775181</v>
      </c>
      <c r="L308" s="58"/>
    </row>
    <row r="309" spans="1:12">
      <c r="A309" s="90">
        <f t="shared" si="11"/>
        <v>13</v>
      </c>
      <c r="B309" s="13" t="s">
        <v>24</v>
      </c>
      <c r="C309" s="39">
        <v>2.5623739299168804</v>
      </c>
      <c r="D309" s="41">
        <v>77247421</v>
      </c>
      <c r="E309" s="41">
        <v>7177437</v>
      </c>
      <c r="F309" s="41">
        <v>-4522629</v>
      </c>
      <c r="G309" s="45">
        <v>-63.011754753124272</v>
      </c>
      <c r="H309" s="41">
        <v>-14657537</v>
      </c>
      <c r="I309" s="69">
        <v>-204.21686738594849</v>
      </c>
      <c r="J309" s="41">
        <v>-12002729</v>
      </c>
      <c r="K309" s="69">
        <v>-167.22862213907277</v>
      </c>
      <c r="L309" s="58"/>
    </row>
    <row r="310" spans="1:12">
      <c r="A310" s="90">
        <f t="shared" si="11"/>
        <v>14</v>
      </c>
      <c r="B310" s="13" t="s">
        <v>49</v>
      </c>
      <c r="C310" s="39">
        <v>1.733536377558258</v>
      </c>
      <c r="D310" s="41">
        <v>52260606</v>
      </c>
      <c r="E310" s="41">
        <v>1832233</v>
      </c>
      <c r="F310" s="41">
        <v>-187658</v>
      </c>
      <c r="G310" s="45">
        <v>-10.242037994076082</v>
      </c>
      <c r="H310" s="41">
        <v>-2029155</v>
      </c>
      <c r="I310" s="69">
        <v>-110.74765054444495</v>
      </c>
      <c r="J310" s="41">
        <v>-384580</v>
      </c>
      <c r="K310" s="69">
        <v>-20.98968853852103</v>
      </c>
      <c r="L310" s="58"/>
    </row>
    <row r="311" spans="1:12">
      <c r="A311" s="90">
        <f t="shared" si="11"/>
        <v>15</v>
      </c>
      <c r="B311" s="13" t="s">
        <v>25</v>
      </c>
      <c r="C311" s="39">
        <v>1.5824053039144292</v>
      </c>
      <c r="D311" s="41">
        <v>47704485</v>
      </c>
      <c r="E311" s="41">
        <v>31182917</v>
      </c>
      <c r="F311" s="41">
        <v>-3327435</v>
      </c>
      <c r="G311" s="45">
        <v>-10.670698318569748</v>
      </c>
      <c r="H311" s="41">
        <v>-32175411</v>
      </c>
      <c r="I311" s="69">
        <v>-103.18281320506352</v>
      </c>
      <c r="J311" s="41">
        <v>-4319929</v>
      </c>
      <c r="K311" s="69">
        <v>-13.853511523633276</v>
      </c>
      <c r="L311" s="58"/>
    </row>
    <row r="312" spans="1:12">
      <c r="A312" s="90">
        <f t="shared" si="11"/>
        <v>16</v>
      </c>
      <c r="B312" s="13" t="s">
        <v>102</v>
      </c>
      <c r="C312" s="39">
        <v>1.537450476792755</v>
      </c>
      <c r="D312" s="41">
        <v>46349240</v>
      </c>
      <c r="E312" s="41">
        <v>47565088</v>
      </c>
      <c r="F312" s="41">
        <v>-1829187</v>
      </c>
      <c r="G312" s="45">
        <v>-3.8456504064493693</v>
      </c>
      <c r="H312" s="41">
        <v>-10641476</v>
      </c>
      <c r="I312" s="69">
        <v>-22.37245098758148</v>
      </c>
      <c r="J312" s="41">
        <v>35094425</v>
      </c>
      <c r="K312" s="69">
        <v>73.781898605969161</v>
      </c>
      <c r="L312" s="58"/>
    </row>
    <row r="313" spans="1:12">
      <c r="A313" s="90">
        <f t="shared" si="11"/>
        <v>17</v>
      </c>
      <c r="B313" s="13" t="s">
        <v>14</v>
      </c>
      <c r="C313" s="39">
        <v>1.5143979279094859</v>
      </c>
      <c r="D313" s="41">
        <v>45654279</v>
      </c>
      <c r="E313" s="41">
        <v>32856815</v>
      </c>
      <c r="F313" s="41">
        <v>-12223782</v>
      </c>
      <c r="G313" s="45">
        <v>-37.203186005703841</v>
      </c>
      <c r="H313" s="41">
        <v>-18103194</v>
      </c>
      <c r="I313" s="69">
        <v>-55.097227165810203</v>
      </c>
      <c r="J313" s="41">
        <v>2529839</v>
      </c>
      <c r="K313" s="69">
        <v>7.6995868284859634</v>
      </c>
      <c r="L313" s="58"/>
    </row>
    <row r="314" spans="1:12">
      <c r="A314" s="90">
        <f t="shared" si="11"/>
        <v>18</v>
      </c>
      <c r="B314" s="13" t="s">
        <v>46</v>
      </c>
      <c r="C314" s="39">
        <v>1.0648099841809542</v>
      </c>
      <c r="D314" s="41">
        <v>32100633</v>
      </c>
      <c r="E314" s="41">
        <v>11528486</v>
      </c>
      <c r="F314" s="41">
        <v>-3476079</v>
      </c>
      <c r="G314" s="45">
        <v>-30.152085885345219</v>
      </c>
      <c r="H314" s="41">
        <v>-7563059</v>
      </c>
      <c r="I314" s="69">
        <v>-65.603228385756807</v>
      </c>
      <c r="J314" s="41">
        <v>489348</v>
      </c>
      <c r="K314" s="69">
        <v>4.2446857288979665</v>
      </c>
      <c r="L314" s="58"/>
    </row>
    <row r="315" spans="1:12">
      <c r="A315" s="90">
        <f t="shared" si="11"/>
        <v>19</v>
      </c>
      <c r="B315" s="13" t="s">
        <v>27</v>
      </c>
      <c r="C315" s="39">
        <v>1.0190352695393357</v>
      </c>
      <c r="D315" s="41">
        <v>30720671</v>
      </c>
      <c r="E315" s="41">
        <v>20307738</v>
      </c>
      <c r="F315" s="41">
        <v>-11685102</v>
      </c>
      <c r="G315" s="45">
        <v>-57.540145534672547</v>
      </c>
      <c r="H315" s="41">
        <v>-10181666</v>
      </c>
      <c r="I315" s="69">
        <v>-50.136878858689236</v>
      </c>
      <c r="J315" s="41">
        <v>-1559030</v>
      </c>
      <c r="K315" s="69">
        <v>-7.6770243933617808</v>
      </c>
      <c r="L315" s="58"/>
    </row>
    <row r="316" spans="1:12">
      <c r="A316" s="90">
        <f t="shared" si="11"/>
        <v>20</v>
      </c>
      <c r="B316" s="13" t="s">
        <v>29</v>
      </c>
      <c r="C316" s="39">
        <v>0.95232418290575149</v>
      </c>
      <c r="D316" s="41">
        <v>28709544</v>
      </c>
      <c r="E316" s="41">
        <v>2852058</v>
      </c>
      <c r="F316" s="41">
        <v>-65217</v>
      </c>
      <c r="G316" s="45">
        <v>-2.2866645769475937</v>
      </c>
      <c r="H316" s="41">
        <v>-492372</v>
      </c>
      <c r="I316" s="69">
        <v>-17.263744285705272</v>
      </c>
      <c r="J316" s="41">
        <v>2294469</v>
      </c>
      <c r="K316" s="69">
        <v>80.449591137347127</v>
      </c>
      <c r="L316" s="58"/>
    </row>
    <row r="317" spans="1:12">
      <c r="A317" s="90">
        <f t="shared" si="11"/>
        <v>21</v>
      </c>
      <c r="B317" s="13" t="s">
        <v>37</v>
      </c>
      <c r="C317" s="39">
        <v>0.78428979970572477</v>
      </c>
      <c r="D317" s="41">
        <v>23643842</v>
      </c>
      <c r="E317" s="41">
        <v>3061553</v>
      </c>
      <c r="F317" s="41">
        <v>-7673097</v>
      </c>
      <c r="G317" s="45">
        <v>-250.62760631614088</v>
      </c>
      <c r="H317" s="41">
        <v>-11325766</v>
      </c>
      <c r="I317" s="69">
        <v>-369.93532367396551</v>
      </c>
      <c r="J317" s="41">
        <v>-15937310</v>
      </c>
      <c r="K317" s="69">
        <v>-520.56292999010634</v>
      </c>
      <c r="L317" s="58"/>
    </row>
    <row r="318" spans="1:12">
      <c r="A318" s="90">
        <f t="shared" si="11"/>
        <v>22</v>
      </c>
      <c r="B318" s="13" t="s">
        <v>30</v>
      </c>
      <c r="C318" s="39">
        <v>0.68582444985382385</v>
      </c>
      <c r="D318" s="41">
        <v>20675425</v>
      </c>
      <c r="E318" s="41">
        <v>1317112</v>
      </c>
      <c r="F318" s="41">
        <v>-224017</v>
      </c>
      <c r="G318" s="45">
        <v>-17.008196721311474</v>
      </c>
      <c r="H318" s="41">
        <v>-2007827</v>
      </c>
      <c r="I318" s="69">
        <v>-152.44162986898607</v>
      </c>
      <c r="J318" s="41">
        <v>-914732</v>
      </c>
      <c r="K318" s="69">
        <v>-69.449826590297562</v>
      </c>
      <c r="L318" s="58"/>
    </row>
    <row r="319" spans="1:12">
      <c r="A319" s="90">
        <f t="shared" si="11"/>
        <v>23</v>
      </c>
      <c r="B319" s="13" t="s">
        <v>28</v>
      </c>
      <c r="C319" s="39">
        <v>0.54427369072875287</v>
      </c>
      <c r="D319" s="41">
        <v>16408120</v>
      </c>
      <c r="E319" s="41">
        <v>6029569</v>
      </c>
      <c r="F319" s="41">
        <v>-3474967</v>
      </c>
      <c r="G319" s="45">
        <v>-57.632096091777044</v>
      </c>
      <c r="H319" s="41">
        <v>-4750882</v>
      </c>
      <c r="I319" s="69">
        <v>-78.793061328264088</v>
      </c>
      <c r="J319" s="41">
        <v>-2196280</v>
      </c>
      <c r="K319" s="69">
        <v>-36.425157420041131</v>
      </c>
      <c r="L319" s="58"/>
    </row>
    <row r="320" spans="1:12">
      <c r="A320" s="90">
        <f t="shared" si="11"/>
        <v>24</v>
      </c>
      <c r="B320" s="13" t="s">
        <v>57</v>
      </c>
      <c r="C320" s="39">
        <v>0.47353110069623566</v>
      </c>
      <c r="D320" s="41">
        <v>14275456</v>
      </c>
      <c r="E320" s="41">
        <v>4654992</v>
      </c>
      <c r="F320" s="41">
        <v>-1035297</v>
      </c>
      <c r="G320" s="45">
        <v>-22.240575279184153</v>
      </c>
      <c r="H320" s="41">
        <v>-3432919</v>
      </c>
      <c r="I320" s="69">
        <v>-73.747044033588026</v>
      </c>
      <c r="J320" s="41">
        <v>186776</v>
      </c>
      <c r="K320" s="69">
        <v>4.0123806872278189</v>
      </c>
      <c r="L320" s="58"/>
    </row>
    <row r="321" spans="1:12">
      <c r="A321" s="90">
        <f t="shared" si="11"/>
        <v>25</v>
      </c>
      <c r="B321" s="13" t="s">
        <v>56</v>
      </c>
      <c r="C321" s="39">
        <v>0.34285051028796482</v>
      </c>
      <c r="D321" s="41">
        <v>10335852</v>
      </c>
      <c r="E321" s="41">
        <v>3519895</v>
      </c>
      <c r="F321" s="41">
        <v>-2787227</v>
      </c>
      <c r="G321" s="45">
        <v>-79.184947278256885</v>
      </c>
      <c r="H321" s="41">
        <v>-2674245</v>
      </c>
      <c r="I321" s="69">
        <v>-75.975135621943267</v>
      </c>
      <c r="J321" s="41">
        <v>-1941577</v>
      </c>
      <c r="K321" s="69">
        <v>-55.160082900200145</v>
      </c>
      <c r="L321" s="58"/>
    </row>
    <row r="322" spans="1:12">
      <c r="A322" s="90">
        <f t="shared" si="11"/>
        <v>26</v>
      </c>
      <c r="B322" s="13" t="s">
        <v>12</v>
      </c>
      <c r="C322" s="39">
        <v>0.31000770764922969</v>
      </c>
      <c r="D322" s="41">
        <v>9345746</v>
      </c>
      <c r="E322" s="41">
        <v>6249356</v>
      </c>
      <c r="F322" s="41">
        <v>-766144</v>
      </c>
      <c r="G322" s="45">
        <v>-12.259567225806947</v>
      </c>
      <c r="H322" s="41">
        <v>-5199324</v>
      </c>
      <c r="I322" s="69">
        <v>-83.19775669685005</v>
      </c>
      <c r="J322" s="41">
        <v>283888</v>
      </c>
      <c r="K322" s="69">
        <v>4.5426760773430095</v>
      </c>
      <c r="L322" s="58"/>
    </row>
    <row r="323" spans="1:12">
      <c r="A323" s="90">
        <f t="shared" si="11"/>
        <v>27</v>
      </c>
      <c r="B323" s="13" t="s">
        <v>54</v>
      </c>
      <c r="C323" s="39">
        <v>0.30761634417114586</v>
      </c>
      <c r="D323" s="41">
        <v>9273654</v>
      </c>
      <c r="E323" s="41">
        <v>7858944</v>
      </c>
      <c r="F323" s="41">
        <v>-3032797</v>
      </c>
      <c r="G323" s="45">
        <v>-38.590388225186487</v>
      </c>
      <c r="H323" s="41">
        <v>-5068636</v>
      </c>
      <c r="I323" s="69">
        <v>-64.495128098635135</v>
      </c>
      <c r="J323" s="41">
        <v>-242489</v>
      </c>
      <c r="K323" s="69">
        <v>-3.085516323821623</v>
      </c>
      <c r="L323" s="58"/>
    </row>
    <row r="324" spans="1:12">
      <c r="A324" s="90">
        <f t="shared" si="11"/>
        <v>28</v>
      </c>
      <c r="B324" s="13" t="s">
        <v>13</v>
      </c>
      <c r="C324" s="39">
        <v>0.23527444771444384</v>
      </c>
      <c r="D324" s="41">
        <v>7092776</v>
      </c>
      <c r="E324" s="41">
        <v>5181263</v>
      </c>
      <c r="F324" s="41">
        <v>-555725</v>
      </c>
      <c r="G324" s="45">
        <v>-10.725666695552801</v>
      </c>
      <c r="H324" s="41">
        <v>-2504837</v>
      </c>
      <c r="I324" s="69">
        <v>-48.344139257165672</v>
      </c>
      <c r="J324" s="41">
        <v>2120701</v>
      </c>
      <c r="K324" s="69">
        <v>40.930194047281518</v>
      </c>
      <c r="L324" s="58"/>
    </row>
    <row r="325" spans="1:12">
      <c r="A325" s="90">
        <f t="shared" si="11"/>
        <v>29</v>
      </c>
      <c r="B325" s="13" t="s">
        <v>45</v>
      </c>
      <c r="C325" s="39">
        <v>0.19443972372329485</v>
      </c>
      <c r="D325" s="41">
        <v>5861739</v>
      </c>
      <c r="E325" s="41">
        <v>2338423</v>
      </c>
      <c r="F325" s="41">
        <v>-1212516</v>
      </c>
      <c r="G325" s="45">
        <v>-51.851867690319494</v>
      </c>
      <c r="H325" s="41">
        <v>-1703425</v>
      </c>
      <c r="I325" s="69">
        <v>-72.845032742151432</v>
      </c>
      <c r="J325" s="41">
        <v>-577518</v>
      </c>
      <c r="K325" s="69">
        <v>-24.69690043247094</v>
      </c>
      <c r="L325" s="58"/>
    </row>
    <row r="326" spans="1:12">
      <c r="A326" s="90">
        <f t="shared" si="11"/>
        <v>30</v>
      </c>
      <c r="B326" s="13" t="s">
        <v>100</v>
      </c>
      <c r="C326" s="39">
        <v>0.13260139013031941</v>
      </c>
      <c r="D326" s="41">
        <v>3997510</v>
      </c>
      <c r="E326" s="41">
        <v>3927979</v>
      </c>
      <c r="F326" s="41">
        <v>-606589</v>
      </c>
      <c r="G326" s="45">
        <v>-15.442776043354611</v>
      </c>
      <c r="H326" s="41">
        <v>-2845808</v>
      </c>
      <c r="I326" s="69">
        <v>-72.449674501823964</v>
      </c>
      <c r="J326" s="41">
        <v>475582</v>
      </c>
      <c r="K326" s="69">
        <v>12.107549454821424</v>
      </c>
      <c r="L326" s="58"/>
    </row>
    <row r="327" spans="1:12">
      <c r="A327" s="90">
        <f t="shared" si="11"/>
        <v>31</v>
      </c>
      <c r="B327" s="13" t="s">
        <v>53</v>
      </c>
      <c r="C327" s="39">
        <v>0.12576919315676544</v>
      </c>
      <c r="D327" s="41">
        <v>3791541</v>
      </c>
      <c r="E327" s="41">
        <v>1295035</v>
      </c>
      <c r="F327" s="41">
        <v>2486265</v>
      </c>
      <c r="G327" s="45">
        <v>191.98438652237198</v>
      </c>
      <c r="H327" s="41">
        <v>-1072110</v>
      </c>
      <c r="I327" s="69">
        <v>-82.786179524105535</v>
      </c>
      <c r="J327" s="41">
        <v>2709190</v>
      </c>
      <c r="K327" s="69">
        <v>209.19820699826647</v>
      </c>
      <c r="L327" s="58"/>
    </row>
    <row r="328" spans="1:12">
      <c r="A328" s="90">
        <f t="shared" si="11"/>
        <v>32</v>
      </c>
      <c r="B328" s="13" t="s">
        <v>47</v>
      </c>
      <c r="C328" s="39">
        <v>8.3508215830056728E-2</v>
      </c>
      <c r="D328" s="41">
        <v>2517507</v>
      </c>
      <c r="E328" s="41">
        <v>1046808</v>
      </c>
      <c r="F328" s="41">
        <v>-782405</v>
      </c>
      <c r="G328" s="45">
        <v>-74.741977516411794</v>
      </c>
      <c r="H328" s="41">
        <v>-1148242</v>
      </c>
      <c r="I328" s="69">
        <v>-109.68983806008362</v>
      </c>
      <c r="J328" s="41">
        <v>-883839</v>
      </c>
      <c r="K328" s="69">
        <v>-84.43181557649541</v>
      </c>
      <c r="L328" s="58"/>
    </row>
    <row r="329" spans="1:12">
      <c r="A329" s="90">
        <f t="shared" si="11"/>
        <v>33</v>
      </c>
      <c r="B329" s="13" t="s">
        <v>65</v>
      </c>
      <c r="C329" s="39">
        <v>7.679387540698869E-2</v>
      </c>
      <c r="D329" s="41">
        <v>2315091</v>
      </c>
      <c r="E329" s="41">
        <v>1394711</v>
      </c>
      <c r="F329" s="41">
        <v>-438051</v>
      </c>
      <c r="G329" s="45">
        <v>-31.408012125809577</v>
      </c>
      <c r="H329" s="41">
        <v>-2312684</v>
      </c>
      <c r="I329" s="69">
        <v>-165.81815157405367</v>
      </c>
      <c r="J329" s="41">
        <v>-1356024</v>
      </c>
      <c r="K329" s="69">
        <v>-97.226163699863264</v>
      </c>
      <c r="L329" s="58"/>
    </row>
    <row r="330" spans="1:12">
      <c r="A330" s="90">
        <f t="shared" si="11"/>
        <v>34</v>
      </c>
      <c r="B330" s="13" t="s">
        <v>96</v>
      </c>
      <c r="C330" s="39">
        <v>5.8441557211646816E-2</v>
      </c>
      <c r="D330" s="41">
        <v>1761827</v>
      </c>
      <c r="E330" s="41">
        <v>-2955981</v>
      </c>
      <c r="F330" s="41">
        <v>-29680</v>
      </c>
      <c r="G330" s="45">
        <v>1.0040659936582814</v>
      </c>
      <c r="H330" s="41">
        <v>-67480</v>
      </c>
      <c r="I330" s="69">
        <v>2.2828292874683567</v>
      </c>
      <c r="J330" s="41">
        <v>-3053141</v>
      </c>
      <c r="K330" s="69">
        <v>103.28689528112665</v>
      </c>
      <c r="L330" s="58"/>
    </row>
    <row r="331" spans="1:12">
      <c r="A331" s="90">
        <f t="shared" si="11"/>
        <v>35</v>
      </c>
      <c r="B331" s="13" t="s">
        <v>16</v>
      </c>
      <c r="C331" s="39">
        <v>5.7119294950045273E-2</v>
      </c>
      <c r="D331" s="41">
        <v>1721965</v>
      </c>
      <c r="E331" s="41">
        <v>1459775</v>
      </c>
      <c r="F331" s="41">
        <v>-380134</v>
      </c>
      <c r="G331" s="45">
        <v>-26.040588446849689</v>
      </c>
      <c r="H331" s="41">
        <v>-1197606</v>
      </c>
      <c r="I331" s="69">
        <v>-82.040451439434165</v>
      </c>
      <c r="J331" s="41">
        <v>-117965</v>
      </c>
      <c r="K331" s="69">
        <v>-8.0810398862838451</v>
      </c>
      <c r="L331" s="58"/>
    </row>
    <row r="332" spans="1:12">
      <c r="A332" s="90">
        <f t="shared" si="11"/>
        <v>36</v>
      </c>
      <c r="B332" s="13" t="s">
        <v>17</v>
      </c>
      <c r="C332" s="39">
        <v>5.4554380818389113E-2</v>
      </c>
      <c r="D332" s="41">
        <v>1644641</v>
      </c>
      <c r="E332" s="41">
        <v>1241337</v>
      </c>
      <c r="F332" s="41">
        <v>257524</v>
      </c>
      <c r="G332" s="45">
        <v>20.745695971359911</v>
      </c>
      <c r="H332" s="41">
        <v>-573152</v>
      </c>
      <c r="I332" s="69">
        <v>-46.17215147860734</v>
      </c>
      <c r="J332" s="41">
        <v>925709</v>
      </c>
      <c r="K332" s="69">
        <v>74.573544492752575</v>
      </c>
      <c r="L332" s="58"/>
    </row>
    <row r="333" spans="1:12">
      <c r="A333" s="90">
        <f t="shared" si="11"/>
        <v>37</v>
      </c>
      <c r="B333" s="13" t="s">
        <v>50</v>
      </c>
      <c r="C333" s="39">
        <v>4.6377597502603972E-2</v>
      </c>
      <c r="D333" s="41">
        <v>1398137</v>
      </c>
      <c r="E333" s="41">
        <v>956906</v>
      </c>
      <c r="F333" s="41">
        <v>-84207</v>
      </c>
      <c r="G333" s="45">
        <v>-8.7999239214719118</v>
      </c>
      <c r="H333" s="41">
        <v>-683283</v>
      </c>
      <c r="I333" s="69">
        <v>-71.40544630298065</v>
      </c>
      <c r="J333" s="41">
        <v>189416</v>
      </c>
      <c r="K333" s="69">
        <v>19.794629775547442</v>
      </c>
      <c r="L333" s="58"/>
    </row>
    <row r="334" spans="1:12">
      <c r="A334" s="90">
        <f t="shared" si="11"/>
        <v>38</v>
      </c>
      <c r="B334" s="13" t="s">
        <v>52</v>
      </c>
      <c r="C334" s="39">
        <v>4.0077496483551786E-2</v>
      </c>
      <c r="D334" s="41">
        <v>1208209</v>
      </c>
      <c r="E334" s="41">
        <v>992611</v>
      </c>
      <c r="F334" s="41">
        <v>-129282</v>
      </c>
      <c r="G334" s="45">
        <v>-13.02443756919881</v>
      </c>
      <c r="H334" s="41">
        <v>-869440</v>
      </c>
      <c r="I334" s="69">
        <v>-87.591211461488939</v>
      </c>
      <c r="J334" s="41">
        <v>-6111</v>
      </c>
      <c r="K334" s="69">
        <v>-0.61564903068775179</v>
      </c>
      <c r="L334" s="58"/>
    </row>
    <row r="335" spans="1:12">
      <c r="A335" s="90">
        <f t="shared" si="11"/>
        <v>39</v>
      </c>
      <c r="B335" s="13" t="s">
        <v>63</v>
      </c>
      <c r="C335" s="39">
        <v>3.2714596737348091E-2</v>
      </c>
      <c r="D335" s="41">
        <v>986241</v>
      </c>
      <c r="E335" s="41">
        <v>367375</v>
      </c>
      <c r="F335" s="41">
        <v>29433</v>
      </c>
      <c r="G335" s="45">
        <v>8.0117046614494729</v>
      </c>
      <c r="H335" s="41">
        <v>-212861</v>
      </c>
      <c r="I335" s="69">
        <v>-57.941068390609054</v>
      </c>
      <c r="J335" s="41">
        <v>183947</v>
      </c>
      <c r="K335" s="69">
        <v>50.070636270840417</v>
      </c>
      <c r="L335" s="58"/>
    </row>
    <row r="336" spans="1:12">
      <c r="A336" s="90">
        <f t="shared" si="11"/>
        <v>40</v>
      </c>
      <c r="B336" s="13" t="s">
        <v>101</v>
      </c>
      <c r="C336" s="39">
        <v>2.4381412173169709E-2</v>
      </c>
      <c r="D336" s="41">
        <v>735022</v>
      </c>
      <c r="E336" s="41">
        <v>752187</v>
      </c>
      <c r="F336" s="41">
        <v>-108206</v>
      </c>
      <c r="G336" s="45">
        <v>-14.385518494736015</v>
      </c>
      <c r="H336" s="41">
        <v>-677321</v>
      </c>
      <c r="I336" s="69">
        <v>-90.046889935614416</v>
      </c>
      <c r="J336" s="41">
        <v>-33340</v>
      </c>
      <c r="K336" s="69">
        <v>-4.4324084303504314</v>
      </c>
      <c r="L336" s="58"/>
    </row>
    <row r="337" spans="1:12">
      <c r="A337" s="90">
        <f t="shared" si="11"/>
        <v>41</v>
      </c>
      <c r="B337" s="13" t="s">
        <v>43</v>
      </c>
      <c r="C337" s="39">
        <v>2.1718743114893212E-2</v>
      </c>
      <c r="D337" s="41">
        <v>654751</v>
      </c>
      <c r="E337" s="41">
        <v>595740</v>
      </c>
      <c r="F337" s="41">
        <v>-152143</v>
      </c>
      <c r="G337" s="45">
        <v>-25.538489945278144</v>
      </c>
      <c r="H337" s="41">
        <v>-423598</v>
      </c>
      <c r="I337" s="69">
        <v>-71.104508678282471</v>
      </c>
      <c r="J337" s="41">
        <v>19999</v>
      </c>
      <c r="K337" s="69">
        <v>3.3570013764393862</v>
      </c>
      <c r="L337" s="58"/>
    </row>
    <row r="338" spans="1:12">
      <c r="A338" s="90">
        <f t="shared" si="11"/>
        <v>42</v>
      </c>
      <c r="B338" s="13" t="s">
        <v>68</v>
      </c>
      <c r="C338" s="39">
        <v>2.0351434640074696E-2</v>
      </c>
      <c r="D338" s="41">
        <v>613531</v>
      </c>
      <c r="E338" s="41">
        <v>422934</v>
      </c>
      <c r="F338" s="41">
        <v>7954</v>
      </c>
      <c r="G338" s="45">
        <v>1.8806716887268462</v>
      </c>
      <c r="H338" s="41">
        <v>-666655</v>
      </c>
      <c r="I338" s="69">
        <v>-157.62624901284835</v>
      </c>
      <c r="J338" s="41">
        <v>-235767</v>
      </c>
      <c r="K338" s="69">
        <v>-55.745577324121498</v>
      </c>
      <c r="L338" s="58"/>
    </row>
    <row r="339" spans="1:12">
      <c r="A339" s="90">
        <f t="shared" si="11"/>
        <v>43</v>
      </c>
      <c r="B339" s="13" t="s">
        <v>74</v>
      </c>
      <c r="C339" s="39">
        <v>1.9397834833328395E-2</v>
      </c>
      <c r="D339" s="41">
        <v>584783</v>
      </c>
      <c r="E339" s="41">
        <v>80361</v>
      </c>
      <c r="F339" s="41">
        <v>-958</v>
      </c>
      <c r="G339" s="45">
        <v>-1.1921205559910901</v>
      </c>
      <c r="H339" s="41">
        <v>-105011</v>
      </c>
      <c r="I339" s="69">
        <v>-130.67408319956198</v>
      </c>
      <c r="J339" s="41">
        <v>-25608</v>
      </c>
      <c r="K339" s="69">
        <v>-31.866203755553069</v>
      </c>
      <c r="L339" s="58"/>
    </row>
    <row r="340" spans="1:12">
      <c r="A340" s="90">
        <f t="shared" si="11"/>
        <v>44</v>
      </c>
      <c r="B340" s="13" t="s">
        <v>61</v>
      </c>
      <c r="C340" s="39">
        <v>1.7082598792161289E-2</v>
      </c>
      <c r="D340" s="41">
        <v>514986</v>
      </c>
      <c r="E340" s="41">
        <v>382938</v>
      </c>
      <c r="F340" s="41">
        <v>-37380</v>
      </c>
      <c r="G340" s="45">
        <v>-9.7613712924807672</v>
      </c>
      <c r="H340" s="41">
        <v>-280013</v>
      </c>
      <c r="I340" s="69">
        <v>-73.122280891423671</v>
      </c>
      <c r="J340" s="41">
        <v>65545</v>
      </c>
      <c r="K340" s="69">
        <v>17.116347816095555</v>
      </c>
      <c r="L340" s="58"/>
    </row>
    <row r="341" spans="1:12">
      <c r="A341" s="90">
        <f t="shared" si="11"/>
        <v>45</v>
      </c>
      <c r="B341" s="13" t="s">
        <v>41</v>
      </c>
      <c r="C341" s="39">
        <v>1.5283105404232378E-2</v>
      </c>
      <c r="D341" s="41">
        <v>460737</v>
      </c>
      <c r="E341" s="41">
        <v>453259</v>
      </c>
      <c r="F341" s="41">
        <v>-8066</v>
      </c>
      <c r="G341" s="45">
        <v>-1.7795565008085885</v>
      </c>
      <c r="H341" s="41">
        <v>-240503</v>
      </c>
      <c r="I341" s="69">
        <v>-53.060832768902543</v>
      </c>
      <c r="J341" s="41">
        <v>204690</v>
      </c>
      <c r="K341" s="69">
        <v>45.159610730288861</v>
      </c>
      <c r="L341" s="58"/>
    </row>
    <row r="342" spans="1:12">
      <c r="A342" s="90">
        <f t="shared" si="11"/>
        <v>46</v>
      </c>
      <c r="B342" s="13" t="s">
        <v>59</v>
      </c>
      <c r="C342" s="39">
        <v>1.1246593184831224E-2</v>
      </c>
      <c r="D342" s="41">
        <v>339049</v>
      </c>
      <c r="E342" s="41">
        <v>277961</v>
      </c>
      <c r="F342" s="41">
        <v>-21880</v>
      </c>
      <c r="G342" s="45">
        <v>-7.8716078874374453</v>
      </c>
      <c r="H342" s="41">
        <v>-250363</v>
      </c>
      <c r="I342" s="69">
        <v>-90.07126899097355</v>
      </c>
      <c r="J342" s="41">
        <v>5718</v>
      </c>
      <c r="K342" s="69">
        <v>2.057123121589</v>
      </c>
      <c r="L342" s="58"/>
    </row>
    <row r="343" spans="1:12">
      <c r="A343" s="90">
        <f t="shared" si="11"/>
        <v>47</v>
      </c>
      <c r="B343" s="13" t="s">
        <v>18</v>
      </c>
      <c r="C343" s="39">
        <v>9.2544426493587455E-3</v>
      </c>
      <c r="D343" s="41">
        <v>278992</v>
      </c>
      <c r="E343" s="41">
        <v>73397</v>
      </c>
      <c r="F343" s="41">
        <v>0</v>
      </c>
      <c r="G343" s="45">
        <v>0</v>
      </c>
      <c r="H343" s="41">
        <v>-91358</v>
      </c>
      <c r="I343" s="69">
        <v>-124.47102742618907</v>
      </c>
      <c r="J343" s="41">
        <v>-17961</v>
      </c>
      <c r="K343" s="69">
        <v>-24.471027426189082</v>
      </c>
      <c r="L343" s="58"/>
    </row>
    <row r="344" spans="1:12">
      <c r="A344" s="90">
        <f t="shared" si="11"/>
        <v>48</v>
      </c>
      <c r="B344" s="13" t="s">
        <v>60</v>
      </c>
      <c r="C344" s="39">
        <v>8.1171418641179001E-3</v>
      </c>
      <c r="D344" s="41">
        <v>244706</v>
      </c>
      <c r="E344" s="41">
        <v>1096654</v>
      </c>
      <c r="F344" s="41">
        <v>-64243</v>
      </c>
      <c r="G344" s="45">
        <v>-5.8580919779620562</v>
      </c>
      <c r="H344" s="41">
        <v>-185531</v>
      </c>
      <c r="I344" s="69">
        <v>-16.91791576923989</v>
      </c>
      <c r="J344" s="41">
        <v>846880</v>
      </c>
      <c r="K344" s="69">
        <v>77.223992252798055</v>
      </c>
      <c r="L344" s="58"/>
    </row>
    <row r="345" spans="1:12">
      <c r="A345" s="90">
        <f t="shared" si="11"/>
        <v>49</v>
      </c>
      <c r="B345" s="13" t="s">
        <v>71</v>
      </c>
      <c r="C345" s="39">
        <v>6.390691010433297E-3</v>
      </c>
      <c r="D345" s="41">
        <v>192659</v>
      </c>
      <c r="E345" s="41">
        <v>445524</v>
      </c>
      <c r="F345" s="41">
        <v>14660</v>
      </c>
      <c r="G345" s="45">
        <v>3.290507357628321</v>
      </c>
      <c r="H345" s="41">
        <v>-138349</v>
      </c>
      <c r="I345" s="69">
        <v>-31.053097027320636</v>
      </c>
      <c r="J345" s="41">
        <v>321835</v>
      </c>
      <c r="K345" s="69">
        <v>72.237410330307682</v>
      </c>
      <c r="L345" s="58"/>
    </row>
    <row r="346" spans="1:12">
      <c r="A346" s="90">
        <f t="shared" si="11"/>
        <v>50</v>
      </c>
      <c r="B346" s="13" t="s">
        <v>40</v>
      </c>
      <c r="C346" s="39">
        <v>6.3279646560936128E-3</v>
      </c>
      <c r="D346" s="41">
        <v>190768</v>
      </c>
      <c r="E346" s="41">
        <v>195066</v>
      </c>
      <c r="F346" s="41">
        <v>3987</v>
      </c>
      <c r="G346" s="45">
        <v>2.0439235950908925</v>
      </c>
      <c r="H346" s="41">
        <v>-63064</v>
      </c>
      <c r="I346" s="69">
        <v>-32.329570504342122</v>
      </c>
      <c r="J346" s="41">
        <v>135989</v>
      </c>
      <c r="K346" s="69">
        <v>69.714353090748773</v>
      </c>
      <c r="L346" s="58"/>
    </row>
    <row r="347" spans="1:12">
      <c r="A347" s="90">
        <f t="shared" si="11"/>
        <v>51</v>
      </c>
      <c r="B347" s="13" t="s">
        <v>66</v>
      </c>
      <c r="C347" s="39">
        <v>5.9915775808113561E-3</v>
      </c>
      <c r="D347" s="41">
        <v>180627</v>
      </c>
      <c r="E347" s="41">
        <v>173615</v>
      </c>
      <c r="F347" s="41">
        <v>-2408</v>
      </c>
      <c r="G347" s="45">
        <v>-1.3869769317167295</v>
      </c>
      <c r="H347" s="41">
        <v>-91797</v>
      </c>
      <c r="I347" s="69">
        <v>-52.873887624917202</v>
      </c>
      <c r="J347" s="41">
        <v>79410</v>
      </c>
      <c r="K347" s="69">
        <v>45.739135443366067</v>
      </c>
      <c r="L347" s="58"/>
    </row>
    <row r="348" spans="1:12">
      <c r="A348" s="90">
        <f t="shared" si="11"/>
        <v>52</v>
      </c>
      <c r="B348" s="13" t="s">
        <v>51</v>
      </c>
      <c r="C348" s="39">
        <v>4.8280717083529802E-3</v>
      </c>
      <c r="D348" s="41">
        <v>145551</v>
      </c>
      <c r="E348" s="41">
        <v>146855</v>
      </c>
      <c r="F348" s="41">
        <v>12278</v>
      </c>
      <c r="G348" s="45">
        <v>8.3606278301726196</v>
      </c>
      <c r="H348" s="41">
        <v>-177138</v>
      </c>
      <c r="I348" s="69">
        <v>-120.62102073473835</v>
      </c>
      <c r="J348" s="41">
        <v>-18005</v>
      </c>
      <c r="K348" s="69">
        <v>-12.260392904565729</v>
      </c>
      <c r="L348" s="58"/>
    </row>
    <row r="349" spans="1:12">
      <c r="A349" s="90">
        <f t="shared" si="11"/>
        <v>53</v>
      </c>
      <c r="B349" s="13" t="s">
        <v>32</v>
      </c>
      <c r="C349" s="39">
        <v>4.7196357208667671E-3</v>
      </c>
      <c r="D349" s="41">
        <v>142282</v>
      </c>
      <c r="E349" s="41">
        <v>501059</v>
      </c>
      <c r="F349" s="41">
        <v>19789</v>
      </c>
      <c r="G349" s="45">
        <v>3.9494350964656859</v>
      </c>
      <c r="H349" s="41">
        <v>-207229</v>
      </c>
      <c r="I349" s="69">
        <v>-41.358203325356897</v>
      </c>
      <c r="J349" s="41">
        <v>313619</v>
      </c>
      <c r="K349" s="69">
        <v>62.591231771108788</v>
      </c>
      <c r="L349" s="58"/>
    </row>
    <row r="350" spans="1:12">
      <c r="A350" s="90">
        <f t="shared" si="11"/>
        <v>54</v>
      </c>
      <c r="B350" s="13" t="s">
        <v>62</v>
      </c>
      <c r="C350" s="39">
        <v>2.7445682485803986E-3</v>
      </c>
      <c r="D350" s="41">
        <v>82740</v>
      </c>
      <c r="E350" s="41">
        <v>58638</v>
      </c>
      <c r="F350" s="41">
        <v>12592</v>
      </c>
      <c r="G350" s="45">
        <v>21.474129404140658</v>
      </c>
      <c r="H350" s="41">
        <v>-45637</v>
      </c>
      <c r="I350" s="69">
        <v>-77.828370681128277</v>
      </c>
      <c r="J350" s="41">
        <v>25593</v>
      </c>
      <c r="K350" s="69">
        <v>43.645758723012378</v>
      </c>
      <c r="L350" s="58"/>
    </row>
    <row r="351" spans="1:12">
      <c r="A351" s="90">
        <f t="shared" si="11"/>
        <v>55</v>
      </c>
      <c r="B351" s="13" t="s">
        <v>48</v>
      </c>
      <c r="C351" s="39">
        <v>2.5119400502809745E-3</v>
      </c>
      <c r="D351" s="41">
        <v>75727</v>
      </c>
      <c r="E351" s="41">
        <v>333421</v>
      </c>
      <c r="F351" s="41">
        <v>0</v>
      </c>
      <c r="G351" s="45">
        <v>0</v>
      </c>
      <c r="H351" s="41">
        <v>-142397</v>
      </c>
      <c r="I351" s="69">
        <v>-42.707867830760513</v>
      </c>
      <c r="J351" s="41">
        <v>191024</v>
      </c>
      <c r="K351" s="69">
        <v>57.292132169239487</v>
      </c>
      <c r="L351" s="58"/>
    </row>
    <row r="352" spans="1:12">
      <c r="A352" s="90">
        <f t="shared" si="11"/>
        <v>56</v>
      </c>
      <c r="B352" s="13" t="s">
        <v>64</v>
      </c>
      <c r="C352" s="39">
        <v>2.4937955152075702E-3</v>
      </c>
      <c r="D352" s="41">
        <v>75180</v>
      </c>
      <c r="E352" s="41">
        <v>16131</v>
      </c>
      <c r="F352" s="41">
        <v>-473</v>
      </c>
      <c r="G352" s="45">
        <v>-2.9322422664434939</v>
      </c>
      <c r="H352" s="41">
        <v>-10343</v>
      </c>
      <c r="I352" s="69">
        <v>-64.118777509143882</v>
      </c>
      <c r="J352" s="41">
        <v>5315</v>
      </c>
      <c r="K352" s="69">
        <v>32.948980224412622</v>
      </c>
      <c r="L352" s="58"/>
    </row>
    <row r="353" spans="1:12">
      <c r="A353" s="90">
        <f t="shared" si="11"/>
        <v>57</v>
      </c>
      <c r="B353" s="13" t="s">
        <v>69</v>
      </c>
      <c r="C353" s="39">
        <v>2.433490643610771E-3</v>
      </c>
      <c r="D353" s="41">
        <v>73362</v>
      </c>
      <c r="E353" s="41">
        <v>39262</v>
      </c>
      <c r="F353" s="41">
        <v>0</v>
      </c>
      <c r="G353" s="45">
        <v>0</v>
      </c>
      <c r="H353" s="41">
        <v>-15439</v>
      </c>
      <c r="I353" s="69">
        <v>-39.323009525750088</v>
      </c>
      <c r="J353" s="41">
        <v>23823</v>
      </c>
      <c r="K353" s="69">
        <v>60.676990474249912</v>
      </c>
      <c r="L353" s="58"/>
    </row>
    <row r="354" spans="1:12">
      <c r="A354" s="90">
        <f t="shared" si="11"/>
        <v>58</v>
      </c>
      <c r="B354" s="13" t="s">
        <v>70</v>
      </c>
      <c r="C354" s="39">
        <v>1.9343003176150444E-3</v>
      </c>
      <c r="D354" s="41">
        <v>58313</v>
      </c>
      <c r="E354" s="41">
        <v>111842</v>
      </c>
      <c r="F354" s="41">
        <v>-1266</v>
      </c>
      <c r="G354" s="45">
        <v>-1.1319540065449474</v>
      </c>
      <c r="H354" s="41">
        <v>-30480</v>
      </c>
      <c r="I354" s="69">
        <v>-27.252731531982615</v>
      </c>
      <c r="J354" s="41">
        <v>80096</v>
      </c>
      <c r="K354" s="69">
        <v>71.615314461472437</v>
      </c>
      <c r="L354" s="58"/>
    </row>
    <row r="355" spans="1:12">
      <c r="A355" s="90">
        <f t="shared" si="11"/>
        <v>59</v>
      </c>
      <c r="B355" s="13" t="s">
        <v>91</v>
      </c>
      <c r="C355" s="39">
        <v>1.6312832647895435E-3</v>
      </c>
      <c r="D355" s="41">
        <v>49178</v>
      </c>
      <c r="E355" s="41">
        <v>36248</v>
      </c>
      <c r="F355" s="41">
        <v>-466</v>
      </c>
      <c r="G355" s="45">
        <v>-1.2855881703818142</v>
      </c>
      <c r="H355" s="41">
        <v>-6242</v>
      </c>
      <c r="I355" s="69">
        <v>-17.220260428161556</v>
      </c>
      <c r="J355" s="41">
        <v>29540</v>
      </c>
      <c r="K355" s="69">
        <v>81.494151401456634</v>
      </c>
      <c r="L355" s="58"/>
    </row>
    <row r="356" spans="1:12">
      <c r="A356" s="90">
        <f t="shared" si="11"/>
        <v>60</v>
      </c>
      <c r="B356" s="13" t="s">
        <v>94</v>
      </c>
      <c r="C356" s="39">
        <v>1.3554332580794325E-3</v>
      </c>
      <c r="D356" s="41">
        <v>40862</v>
      </c>
      <c r="E356" s="41">
        <v>13204</v>
      </c>
      <c r="F356" s="41">
        <v>0</v>
      </c>
      <c r="G356" s="45">
        <v>0</v>
      </c>
      <c r="H356" s="41">
        <v>-196174</v>
      </c>
      <c r="I356" s="69">
        <v>-1485.7164495607392</v>
      </c>
      <c r="J356" s="41">
        <v>-182970</v>
      </c>
      <c r="K356" s="69">
        <v>-1385.7164495607392</v>
      </c>
      <c r="L356" s="58"/>
    </row>
    <row r="357" spans="1:12">
      <c r="A357" s="90">
        <f t="shared" si="11"/>
        <v>61</v>
      </c>
      <c r="B357" s="13" t="s">
        <v>42</v>
      </c>
      <c r="C357" s="39">
        <v>1.1419447247477496E-3</v>
      </c>
      <c r="D357" s="41">
        <v>34426</v>
      </c>
      <c r="E357" s="41">
        <v>33004</v>
      </c>
      <c r="F357" s="41">
        <v>-1374</v>
      </c>
      <c r="G357" s="45">
        <v>-4.1631317416070779</v>
      </c>
      <c r="H357" s="41">
        <v>-18173</v>
      </c>
      <c r="I357" s="69">
        <v>-55.063022663919526</v>
      </c>
      <c r="J357" s="41">
        <v>13457</v>
      </c>
      <c r="K357" s="69">
        <v>40.773845594473393</v>
      </c>
      <c r="L357" s="58"/>
    </row>
    <row r="358" spans="1:12">
      <c r="A358" s="90">
        <f t="shared" si="11"/>
        <v>62</v>
      </c>
      <c r="B358" s="13" t="s">
        <v>58</v>
      </c>
      <c r="C358" s="39">
        <v>1.1029688038862321E-3</v>
      </c>
      <c r="D358" s="41">
        <v>33251</v>
      </c>
      <c r="E358" s="41">
        <v>38899</v>
      </c>
      <c r="F358" s="41">
        <v>0</v>
      </c>
      <c r="G358" s="45">
        <v>0</v>
      </c>
      <c r="H358" s="41">
        <v>-17594</v>
      </c>
      <c r="I358" s="69">
        <v>-45.229954497544924</v>
      </c>
      <c r="J358" s="41">
        <v>21305</v>
      </c>
      <c r="K358" s="69">
        <v>54.770045502455076</v>
      </c>
      <c r="L358" s="58"/>
    </row>
    <row r="359" spans="1:12">
      <c r="A359" s="90">
        <f t="shared" si="11"/>
        <v>63</v>
      </c>
      <c r="B359" s="13" t="s">
        <v>107</v>
      </c>
      <c r="C359" s="39">
        <v>8.6377274828418641E-4</v>
      </c>
      <c r="D359" s="41">
        <v>26040</v>
      </c>
      <c r="E359" s="41">
        <v>-203917</v>
      </c>
      <c r="F359" s="41">
        <v>0</v>
      </c>
      <c r="G359" s="45">
        <v>0</v>
      </c>
      <c r="H359" s="41">
        <v>-46835</v>
      </c>
      <c r="I359" s="69">
        <v>22.967678025863464</v>
      </c>
      <c r="J359" s="41">
        <v>-250752</v>
      </c>
      <c r="K359" s="69">
        <v>122.96767802586346</v>
      </c>
      <c r="L359" s="58"/>
    </row>
    <row r="360" spans="1:12">
      <c r="A360" s="90">
        <f t="shared" si="11"/>
        <v>64</v>
      </c>
      <c r="B360" s="13" t="s">
        <v>34</v>
      </c>
      <c r="C360" s="39">
        <v>1.6698279626968488E-4</v>
      </c>
      <c r="D360" s="41">
        <v>5034</v>
      </c>
      <c r="E360" s="41">
        <v>14036225</v>
      </c>
      <c r="F360" s="41">
        <v>-85111</v>
      </c>
      <c r="G360" s="45">
        <v>-0.60636674034507143</v>
      </c>
      <c r="H360" s="41">
        <v>-1020</v>
      </c>
      <c r="I360" s="69">
        <v>-7.2669111531056246E-3</v>
      </c>
      <c r="J360" s="41">
        <v>13950094</v>
      </c>
      <c r="K360" s="69">
        <v>99.386366348501824</v>
      </c>
      <c r="L360" s="58"/>
    </row>
    <row r="361" spans="1:12">
      <c r="A361" s="90">
        <f t="shared" si="11"/>
        <v>65</v>
      </c>
      <c r="B361" s="13" t="s">
        <v>72</v>
      </c>
      <c r="C361" s="39">
        <v>1.5026461404482966E-4</v>
      </c>
      <c r="D361" s="41">
        <v>4530</v>
      </c>
      <c r="E361" s="41">
        <v>4801</v>
      </c>
      <c r="F361" s="41">
        <v>0</v>
      </c>
      <c r="G361" s="45">
        <v>0</v>
      </c>
      <c r="H361" s="41">
        <v>-1339</v>
      </c>
      <c r="I361" s="69">
        <v>-27.890022911893354</v>
      </c>
      <c r="J361" s="41">
        <v>3462</v>
      </c>
      <c r="K361" s="69">
        <v>72.109977088106646</v>
      </c>
      <c r="L361" s="58"/>
    </row>
    <row r="362" spans="1:12">
      <c r="A362" s="90">
        <f t="shared" si="11"/>
        <v>66</v>
      </c>
      <c r="B362" s="13" t="s">
        <v>87</v>
      </c>
      <c r="C362" s="39">
        <v>2.268896159087494E-5</v>
      </c>
      <c r="D362" s="41">
        <v>684</v>
      </c>
      <c r="E362" s="41">
        <v>2234</v>
      </c>
      <c r="F362" s="41">
        <v>1366</v>
      </c>
      <c r="G362" s="45">
        <v>61.145926589077895</v>
      </c>
      <c r="H362" s="41">
        <v>-53690</v>
      </c>
      <c r="I362" s="69">
        <v>-2403.3124440465531</v>
      </c>
      <c r="J362" s="41">
        <v>-50090</v>
      </c>
      <c r="K362" s="69">
        <v>-2242.1665174574755</v>
      </c>
      <c r="L362" s="58"/>
    </row>
    <row r="363" spans="1:12" s="64" customFormat="1">
      <c r="A363" s="40"/>
      <c r="B363" s="44" t="s">
        <v>19</v>
      </c>
      <c r="C363" s="54">
        <v>100</v>
      </c>
      <c r="D363" s="53">
        <v>3014681819</v>
      </c>
      <c r="E363" s="53">
        <v>780458042</v>
      </c>
      <c r="F363" s="53">
        <v>-420936988</v>
      </c>
      <c r="G363" s="51">
        <v>-53.934608312998847</v>
      </c>
      <c r="H363" s="53">
        <v>-581106586</v>
      </c>
      <c r="I363" s="71">
        <v>-74.457120655821242</v>
      </c>
      <c r="J363" s="53">
        <v>-221585532</v>
      </c>
      <c r="K363" s="71">
        <v>-28.391728968820079</v>
      </c>
      <c r="L363" s="63"/>
    </row>
    <row r="364" spans="1:12" s="64" customFormat="1">
      <c r="A364" s="40"/>
      <c r="B364" s="44"/>
      <c r="C364" s="54"/>
      <c r="D364" s="53"/>
      <c r="E364" s="53"/>
      <c r="F364" s="53"/>
      <c r="G364" s="51"/>
      <c r="H364" s="53"/>
      <c r="I364" s="71"/>
      <c r="J364" s="53"/>
      <c r="K364" s="71"/>
      <c r="L364" s="63"/>
    </row>
    <row r="365" spans="1:12" s="64" customFormat="1">
      <c r="A365" s="40"/>
      <c r="B365" s="44"/>
      <c r="C365" s="54"/>
      <c r="D365" s="53"/>
      <c r="E365" s="53"/>
      <c r="F365" s="53"/>
      <c r="G365" s="51"/>
      <c r="H365" s="53"/>
      <c r="I365" s="71"/>
      <c r="J365" s="53"/>
      <c r="K365" s="71"/>
      <c r="L365" s="63"/>
    </row>
    <row r="366" spans="1:12">
      <c r="A366" s="46" t="s">
        <v>108</v>
      </c>
      <c r="B366" s="57"/>
      <c r="C366" s="50"/>
      <c r="D366" s="52"/>
      <c r="E366" s="52"/>
      <c r="F366" s="52"/>
      <c r="G366" s="67"/>
      <c r="H366" s="52"/>
      <c r="I366" s="70"/>
      <c r="J366" s="52"/>
      <c r="K366" s="70"/>
      <c r="L366" s="58"/>
    </row>
    <row r="367" spans="1:12">
      <c r="A367" s="90">
        <v>1</v>
      </c>
      <c r="B367" s="13" t="s">
        <v>109</v>
      </c>
      <c r="C367" s="39">
        <v>34.331266517774239</v>
      </c>
      <c r="D367" s="41">
        <v>781916947</v>
      </c>
      <c r="E367" s="41">
        <v>734470890</v>
      </c>
      <c r="F367" s="41">
        <v>-155843702</v>
      </c>
      <c r="G367" s="66">
        <v>-21.218499483349163</v>
      </c>
      <c r="H367" s="41">
        <v>-560686084</v>
      </c>
      <c r="I367" s="69">
        <v>-76.338775523152464</v>
      </c>
      <c r="J367" s="41">
        <v>17941104</v>
      </c>
      <c r="K367" s="69">
        <v>2.4427249934983806</v>
      </c>
      <c r="L367" s="58"/>
    </row>
    <row r="368" spans="1:12">
      <c r="A368" s="90">
        <f t="shared" ref="A368:A399" si="12">+A367+1</f>
        <v>2</v>
      </c>
      <c r="B368" s="13" t="s">
        <v>30</v>
      </c>
      <c r="C368" s="39">
        <v>19.905499017640157</v>
      </c>
      <c r="D368" s="41">
        <v>453360700</v>
      </c>
      <c r="E368" s="41">
        <v>446383139</v>
      </c>
      <c r="F368" s="41">
        <v>-99789887</v>
      </c>
      <c r="G368" s="66">
        <v>-22.355209747292896</v>
      </c>
      <c r="H368" s="41">
        <v>-313828014</v>
      </c>
      <c r="I368" s="69">
        <v>-70.304629942574962</v>
      </c>
      <c r="J368" s="41">
        <v>32765238</v>
      </c>
      <c r="K368" s="69">
        <v>7.3401603101321449</v>
      </c>
      <c r="L368" s="58"/>
    </row>
    <row r="369" spans="1:12">
      <c r="A369" s="90">
        <f t="shared" si="12"/>
        <v>3</v>
      </c>
      <c r="B369" s="13" t="s">
        <v>110</v>
      </c>
      <c r="C369" s="39">
        <v>12.247483382261001</v>
      </c>
      <c r="D369" s="41">
        <v>278944408</v>
      </c>
      <c r="E369" s="41">
        <v>194802687</v>
      </c>
      <c r="F369" s="41">
        <v>-37576774</v>
      </c>
      <c r="G369" s="66">
        <v>-19.289658976829205</v>
      </c>
      <c r="H369" s="41">
        <v>-132373797</v>
      </c>
      <c r="I369" s="69">
        <v>-67.952757243025104</v>
      </c>
      <c r="J369" s="41">
        <v>24852116</v>
      </c>
      <c r="K369" s="69">
        <v>12.757583780145701</v>
      </c>
      <c r="L369" s="58"/>
    </row>
    <row r="370" spans="1:12">
      <c r="A370" s="90">
        <f t="shared" si="12"/>
        <v>4</v>
      </c>
      <c r="B370" s="13" t="s">
        <v>103</v>
      </c>
      <c r="C370" s="39">
        <v>10.691493044549878</v>
      </c>
      <c r="D370" s="41">
        <v>243505715</v>
      </c>
      <c r="E370" s="41">
        <v>149902101</v>
      </c>
      <c r="F370" s="41">
        <v>-29848530</v>
      </c>
      <c r="G370" s="66">
        <v>-19.912015776216503</v>
      </c>
      <c r="H370" s="41">
        <v>-135593413</v>
      </c>
      <c r="I370" s="69">
        <v>-90.454644795138663</v>
      </c>
      <c r="J370" s="41">
        <v>-15539842</v>
      </c>
      <c r="K370" s="69">
        <v>-10.366660571355167</v>
      </c>
      <c r="L370" s="58"/>
    </row>
    <row r="371" spans="1:12">
      <c r="A371" s="90">
        <f t="shared" si="12"/>
        <v>5</v>
      </c>
      <c r="B371" s="13" t="s">
        <v>26</v>
      </c>
      <c r="C371" s="39">
        <v>5.0268597217317659</v>
      </c>
      <c r="D371" s="41">
        <v>114490003</v>
      </c>
      <c r="E371" s="41">
        <v>88482939</v>
      </c>
      <c r="F371" s="41">
        <v>-24517974</v>
      </c>
      <c r="G371" s="66">
        <v>-27.709267206867981</v>
      </c>
      <c r="H371" s="41">
        <v>-84477568</v>
      </c>
      <c r="I371" s="69">
        <v>-95.473284403448673</v>
      </c>
      <c r="J371" s="41">
        <v>-20512603</v>
      </c>
      <c r="K371" s="69">
        <v>-23.182551610316651</v>
      </c>
      <c r="L371" s="58"/>
    </row>
    <row r="372" spans="1:12">
      <c r="A372" s="90">
        <f t="shared" si="12"/>
        <v>6</v>
      </c>
      <c r="B372" s="13" t="s">
        <v>36</v>
      </c>
      <c r="C372" s="39">
        <v>3.2702188741425955</v>
      </c>
      <c r="D372" s="41">
        <v>74481364</v>
      </c>
      <c r="E372" s="41">
        <v>10405617</v>
      </c>
      <c r="F372" s="41">
        <v>-31703150</v>
      </c>
      <c r="G372" s="66">
        <v>-304.67342782268463</v>
      </c>
      <c r="H372" s="41">
        <v>-43121960</v>
      </c>
      <c r="I372" s="69">
        <v>-414.41040930105351</v>
      </c>
      <c r="J372" s="41">
        <v>-64419493</v>
      </c>
      <c r="K372" s="69">
        <v>-619.08383712373802</v>
      </c>
      <c r="L372" s="58"/>
    </row>
    <row r="373" spans="1:12">
      <c r="A373" s="90">
        <f t="shared" si="12"/>
        <v>7</v>
      </c>
      <c r="B373" s="13" t="s">
        <v>91</v>
      </c>
      <c r="C373" s="39">
        <v>3.1175446876039623</v>
      </c>
      <c r="D373" s="41">
        <v>71004110</v>
      </c>
      <c r="E373" s="41">
        <v>56710305</v>
      </c>
      <c r="F373" s="41">
        <v>-4408150</v>
      </c>
      <c r="G373" s="66">
        <v>-7.7731022606914211</v>
      </c>
      <c r="H373" s="41">
        <v>-48146433</v>
      </c>
      <c r="I373" s="69">
        <v>-84.898913874647647</v>
      </c>
      <c r="J373" s="41">
        <v>4155722</v>
      </c>
      <c r="K373" s="69">
        <v>7.3279838646609292</v>
      </c>
      <c r="L373" s="58"/>
    </row>
    <row r="374" spans="1:12">
      <c r="A374" s="90">
        <f t="shared" si="12"/>
        <v>8</v>
      </c>
      <c r="B374" s="13" t="s">
        <v>39</v>
      </c>
      <c r="C374" s="39">
        <v>3.0321551637645454</v>
      </c>
      <c r="D374" s="41">
        <v>69059308</v>
      </c>
      <c r="E374" s="41">
        <v>63259616</v>
      </c>
      <c r="F374" s="41">
        <v>-1818188</v>
      </c>
      <c r="G374" s="66">
        <v>-2.8741685690915357</v>
      </c>
      <c r="H374" s="41">
        <v>-49407710</v>
      </c>
      <c r="I374" s="69">
        <v>-78.103082383554153</v>
      </c>
      <c r="J374" s="41">
        <v>12033718</v>
      </c>
      <c r="K374" s="69">
        <v>19.022749047354317</v>
      </c>
      <c r="L374" s="58"/>
    </row>
    <row r="375" spans="1:12">
      <c r="A375" s="90">
        <f t="shared" si="12"/>
        <v>9</v>
      </c>
      <c r="B375" s="13" t="s">
        <v>101</v>
      </c>
      <c r="C375" s="39">
        <v>2.6580686898449222</v>
      </c>
      <c r="D375" s="41">
        <v>60539245</v>
      </c>
      <c r="E375" s="41">
        <v>48578826</v>
      </c>
      <c r="F375" s="41">
        <v>-1844426</v>
      </c>
      <c r="G375" s="66">
        <v>-3.7967693990793436</v>
      </c>
      <c r="H375" s="41">
        <v>-38395008</v>
      </c>
      <c r="I375" s="69">
        <v>-79.036508622089798</v>
      </c>
      <c r="J375" s="41">
        <v>8339392</v>
      </c>
      <c r="K375" s="69">
        <v>17.166721978830861</v>
      </c>
      <c r="L375" s="58"/>
    </row>
    <row r="376" spans="1:12">
      <c r="A376" s="90">
        <f t="shared" si="12"/>
        <v>10</v>
      </c>
      <c r="B376" s="13" t="s">
        <v>100</v>
      </c>
      <c r="C376" s="39">
        <v>1.8123746220529011</v>
      </c>
      <c r="D376" s="41">
        <v>41278012</v>
      </c>
      <c r="E376" s="41">
        <v>43981950</v>
      </c>
      <c r="F376" s="41">
        <v>-4501626</v>
      </c>
      <c r="G376" s="66">
        <v>-10.235166926432321</v>
      </c>
      <c r="H376" s="41">
        <v>-30850796</v>
      </c>
      <c r="I376" s="69">
        <v>-70.144220526829756</v>
      </c>
      <c r="J376" s="41">
        <v>8629528</v>
      </c>
      <c r="K376" s="69">
        <v>19.620612546737924</v>
      </c>
      <c r="L376" s="58"/>
    </row>
    <row r="377" spans="1:12">
      <c r="A377" s="90">
        <f t="shared" si="12"/>
        <v>11</v>
      </c>
      <c r="B377" s="13" t="s">
        <v>33</v>
      </c>
      <c r="C377" s="39">
        <v>1.0643991219171764</v>
      </c>
      <c r="D377" s="41">
        <v>24242383</v>
      </c>
      <c r="E377" s="41">
        <v>25709186</v>
      </c>
      <c r="F377" s="41">
        <v>-4968311</v>
      </c>
      <c r="G377" s="66">
        <v>-19.325042029724319</v>
      </c>
      <c r="H377" s="41">
        <v>-32945729</v>
      </c>
      <c r="I377" s="69">
        <v>-128.14769397988718</v>
      </c>
      <c r="J377" s="41">
        <v>-12204854</v>
      </c>
      <c r="K377" s="69">
        <v>-47.472736009611502</v>
      </c>
      <c r="L377" s="58"/>
    </row>
    <row r="378" spans="1:12">
      <c r="A378" s="90">
        <f t="shared" si="12"/>
        <v>12</v>
      </c>
      <c r="B378" s="13" t="s">
        <v>102</v>
      </c>
      <c r="C378" s="39">
        <v>0.68210234483540499</v>
      </c>
      <c r="D378" s="41">
        <v>15535325</v>
      </c>
      <c r="E378" s="41">
        <v>15024505</v>
      </c>
      <c r="F378" s="41">
        <v>-939907</v>
      </c>
      <c r="G378" s="66">
        <v>-6.255826731063685</v>
      </c>
      <c r="H378" s="41">
        <v>-10982029</v>
      </c>
      <c r="I378" s="69">
        <v>-73.094115247058056</v>
      </c>
      <c r="J378" s="41">
        <v>3102569</v>
      </c>
      <c r="K378" s="69">
        <v>20.650058021878259</v>
      </c>
      <c r="L378" s="58"/>
    </row>
    <row r="379" spans="1:12">
      <c r="A379" s="90">
        <f t="shared" si="12"/>
        <v>13</v>
      </c>
      <c r="B379" s="13" t="s">
        <v>104</v>
      </c>
      <c r="C379" s="39">
        <v>0.68056043501723695</v>
      </c>
      <c r="D379" s="41">
        <v>15500207</v>
      </c>
      <c r="E379" s="41">
        <v>15032324</v>
      </c>
      <c r="F379" s="41">
        <v>-1673527</v>
      </c>
      <c r="G379" s="66">
        <v>-11.132856103953054</v>
      </c>
      <c r="H379" s="41">
        <v>-9712343</v>
      </c>
      <c r="I379" s="69">
        <v>-64.609723686104687</v>
      </c>
      <c r="J379" s="41">
        <v>3646454</v>
      </c>
      <c r="K379" s="69">
        <v>24.257420209942254</v>
      </c>
      <c r="L379" s="58"/>
    </row>
    <row r="380" spans="1:12">
      <c r="A380" s="90">
        <f t="shared" si="12"/>
        <v>14</v>
      </c>
      <c r="B380" s="13" t="s">
        <v>111</v>
      </c>
      <c r="C380" s="39">
        <v>0.33461252003629327</v>
      </c>
      <c r="D380" s="41">
        <v>7621018</v>
      </c>
      <c r="E380" s="41">
        <v>7621018</v>
      </c>
      <c r="F380" s="41">
        <v>-2177841</v>
      </c>
      <c r="G380" s="66">
        <v>-28.576772814340551</v>
      </c>
      <c r="H380" s="41">
        <v>-3879347</v>
      </c>
      <c r="I380" s="69">
        <v>-50.903265154340275</v>
      </c>
      <c r="J380" s="41">
        <v>1563830</v>
      </c>
      <c r="K380" s="69">
        <v>20.519962031319174</v>
      </c>
      <c r="L380" s="58"/>
    </row>
    <row r="381" spans="1:12">
      <c r="A381" s="90">
        <f t="shared" si="12"/>
        <v>15</v>
      </c>
      <c r="B381" s="13" t="s">
        <v>27</v>
      </c>
      <c r="C381" s="39">
        <v>0.26040283027570987</v>
      </c>
      <c r="D381" s="41">
        <v>5930844</v>
      </c>
      <c r="E381" s="41">
        <v>6621636</v>
      </c>
      <c r="F381" s="41">
        <v>-1115944</v>
      </c>
      <c r="G381" s="66">
        <v>-16.852995241659315</v>
      </c>
      <c r="H381" s="41">
        <v>-4639436</v>
      </c>
      <c r="I381" s="69">
        <v>-70.064799696026782</v>
      </c>
      <c r="J381" s="41">
        <v>866256</v>
      </c>
      <c r="K381" s="69">
        <v>13.082205062313907</v>
      </c>
      <c r="L381" s="58"/>
    </row>
    <row r="382" spans="1:12">
      <c r="A382" s="90">
        <f t="shared" si="12"/>
        <v>16</v>
      </c>
      <c r="B382" s="13" t="s">
        <v>112</v>
      </c>
      <c r="C382" s="39">
        <v>0.1553136720056012</v>
      </c>
      <c r="D382" s="41">
        <v>3537370</v>
      </c>
      <c r="E382" s="41">
        <v>3565064</v>
      </c>
      <c r="F382" s="41">
        <v>-110871</v>
      </c>
      <c r="G382" s="66">
        <v>-3.109930144311575</v>
      </c>
      <c r="H382" s="41">
        <v>-3901374</v>
      </c>
      <c r="I382" s="69">
        <v>-109.43349123606197</v>
      </c>
      <c r="J382" s="41">
        <v>-447181</v>
      </c>
      <c r="K382" s="69">
        <v>-12.543421380373537</v>
      </c>
      <c r="L382" s="58"/>
    </row>
    <row r="383" spans="1:12">
      <c r="A383" s="90">
        <f t="shared" si="12"/>
        <v>17</v>
      </c>
      <c r="B383" s="13" t="s">
        <v>11</v>
      </c>
      <c r="C383" s="39">
        <v>0.14998741372972746</v>
      </c>
      <c r="D383" s="41">
        <v>3416061</v>
      </c>
      <c r="E383" s="41">
        <v>2123405</v>
      </c>
      <c r="F383" s="41">
        <v>-77080</v>
      </c>
      <c r="G383" s="66">
        <v>-3.6300187670274866</v>
      </c>
      <c r="H383" s="41">
        <v>-1339659</v>
      </c>
      <c r="I383" s="69">
        <v>-63.090131180815725</v>
      </c>
      <c r="J383" s="41">
        <v>706666</v>
      </c>
      <c r="K383" s="69">
        <v>33.279850052156796</v>
      </c>
      <c r="L383" s="58"/>
    </row>
    <row r="384" spans="1:12">
      <c r="A384" s="90">
        <f t="shared" si="12"/>
        <v>18</v>
      </c>
      <c r="B384" s="13" t="s">
        <v>53</v>
      </c>
      <c r="C384" s="39">
        <v>0.1437726188347335</v>
      </c>
      <c r="D384" s="41">
        <v>3274515</v>
      </c>
      <c r="E384" s="41">
        <v>9235745</v>
      </c>
      <c r="F384" s="41">
        <v>-208044</v>
      </c>
      <c r="G384" s="66">
        <v>-2.2525957570288049</v>
      </c>
      <c r="H384" s="41">
        <v>-14593628</v>
      </c>
      <c r="I384" s="69">
        <v>-158.01246136613776</v>
      </c>
      <c r="J384" s="41">
        <v>-5565927</v>
      </c>
      <c r="K384" s="69">
        <v>-60.265057123166564</v>
      </c>
      <c r="L384" s="58"/>
    </row>
    <row r="385" spans="1:12">
      <c r="A385" s="90">
        <f t="shared" si="12"/>
        <v>19</v>
      </c>
      <c r="B385" s="13" t="s">
        <v>23</v>
      </c>
      <c r="C385" s="39">
        <v>0.10902994572440121</v>
      </c>
      <c r="D385" s="41">
        <v>2483228</v>
      </c>
      <c r="E385" s="41">
        <v>2606038</v>
      </c>
      <c r="F385" s="41">
        <v>-753393</v>
      </c>
      <c r="G385" s="66">
        <v>-28.909517052322336</v>
      </c>
      <c r="H385" s="41">
        <v>-1507261</v>
      </c>
      <c r="I385" s="69">
        <v>-57.837261006938498</v>
      </c>
      <c r="J385" s="41">
        <v>345384</v>
      </c>
      <c r="K385" s="69">
        <v>13.253221940739159</v>
      </c>
      <c r="L385" s="58"/>
    </row>
    <row r="386" spans="1:12">
      <c r="A386" s="90">
        <f t="shared" si="12"/>
        <v>20</v>
      </c>
      <c r="B386" s="13" t="s">
        <v>44</v>
      </c>
      <c r="C386" s="39">
        <v>6.4222006014425653E-2</v>
      </c>
      <c r="D386" s="41">
        <v>1462698</v>
      </c>
      <c r="E386" s="41">
        <v>12909553</v>
      </c>
      <c r="F386" s="41">
        <v>-376505</v>
      </c>
      <c r="G386" s="66">
        <v>-2.9164836303782171</v>
      </c>
      <c r="H386" s="41">
        <v>-17927998</v>
      </c>
      <c r="I386" s="69">
        <v>-138.87388664812795</v>
      </c>
      <c r="J386" s="41">
        <v>-5394950</v>
      </c>
      <c r="K386" s="69">
        <v>-41.790370278506153</v>
      </c>
      <c r="L386" s="58"/>
    </row>
    <row r="387" spans="1:12">
      <c r="A387" s="90">
        <f t="shared" si="12"/>
        <v>21</v>
      </c>
      <c r="B387" s="13" t="s">
        <v>25</v>
      </c>
      <c r="C387" s="39">
        <v>5.8451852634568827E-2</v>
      </c>
      <c r="D387" s="41">
        <v>1331279</v>
      </c>
      <c r="E387" s="41">
        <v>785647</v>
      </c>
      <c r="F387" s="41">
        <v>-793976</v>
      </c>
      <c r="G387" s="66">
        <v>-101.06014533244574</v>
      </c>
      <c r="H387" s="41">
        <v>-1177500</v>
      </c>
      <c r="I387" s="69">
        <v>-149.87647123962796</v>
      </c>
      <c r="J387" s="41">
        <v>-1185829</v>
      </c>
      <c r="K387" s="69">
        <v>-150.93661657207372</v>
      </c>
      <c r="L387" s="58"/>
    </row>
    <row r="388" spans="1:12">
      <c r="A388" s="90">
        <f t="shared" si="12"/>
        <v>22</v>
      </c>
      <c r="B388" s="13" t="s">
        <v>46</v>
      </c>
      <c r="C388" s="39">
        <v>3.5057922056583389E-2</v>
      </c>
      <c r="D388" s="41">
        <v>798467</v>
      </c>
      <c r="E388" s="41">
        <v>350352</v>
      </c>
      <c r="F388" s="41">
        <v>-63438</v>
      </c>
      <c r="G388" s="66">
        <v>-18.106932456500889</v>
      </c>
      <c r="H388" s="41">
        <v>-227397</v>
      </c>
      <c r="I388" s="69">
        <v>-64.905295245924094</v>
      </c>
      <c r="J388" s="41">
        <v>59517</v>
      </c>
      <c r="K388" s="69">
        <v>16.98777229757501</v>
      </c>
      <c r="L388" s="58"/>
    </row>
    <row r="389" spans="1:12">
      <c r="A389" s="90">
        <f t="shared" si="12"/>
        <v>23</v>
      </c>
      <c r="B389" s="13" t="s">
        <v>113</v>
      </c>
      <c r="C389" s="39">
        <v>3.3430087142619712E-2</v>
      </c>
      <c r="D389" s="41">
        <v>761392</v>
      </c>
      <c r="E389" s="41">
        <v>761392</v>
      </c>
      <c r="F389" s="41">
        <v>-48665</v>
      </c>
      <c r="G389" s="66">
        <v>-6.3915827852144487</v>
      </c>
      <c r="H389" s="41">
        <v>-690597</v>
      </c>
      <c r="I389" s="69">
        <v>-90.701898627776487</v>
      </c>
      <c r="J389" s="41">
        <v>22130</v>
      </c>
      <c r="K389" s="69">
        <v>2.9065185870090571</v>
      </c>
      <c r="L389" s="58"/>
    </row>
    <row r="390" spans="1:12">
      <c r="A390" s="90">
        <f t="shared" si="12"/>
        <v>24</v>
      </c>
      <c r="B390" s="13" t="s">
        <v>28</v>
      </c>
      <c r="C390" s="39">
        <v>3.0279968633186473E-2</v>
      </c>
      <c r="D390" s="41">
        <v>689646</v>
      </c>
      <c r="E390" s="41">
        <v>689926</v>
      </c>
      <c r="F390" s="41">
        <v>-137339</v>
      </c>
      <c r="G390" s="66">
        <v>-19.90633778115334</v>
      </c>
      <c r="H390" s="41">
        <v>-296750</v>
      </c>
      <c r="I390" s="69">
        <v>-43.011859242875325</v>
      </c>
      <c r="J390" s="41">
        <v>255837</v>
      </c>
      <c r="K390" s="69">
        <v>37.081802975971335</v>
      </c>
      <c r="L390" s="58"/>
    </row>
    <row r="391" spans="1:12">
      <c r="A391" s="90">
        <f t="shared" si="12"/>
        <v>25</v>
      </c>
      <c r="B391" s="13" t="s">
        <v>114</v>
      </c>
      <c r="C391" s="39">
        <v>2.8104355745207681E-2</v>
      </c>
      <c r="D391" s="41">
        <v>640095</v>
      </c>
      <c r="E391" s="41">
        <v>639718</v>
      </c>
      <c r="F391" s="41">
        <v>-10128</v>
      </c>
      <c r="G391" s="66">
        <v>-1.5831975964409317</v>
      </c>
      <c r="H391" s="41">
        <v>-396298</v>
      </c>
      <c r="I391" s="69">
        <v>-61.94885871587168</v>
      </c>
      <c r="J391" s="41">
        <v>233292</v>
      </c>
      <c r="K391" s="69">
        <v>36.467943687687388</v>
      </c>
      <c r="L391" s="58"/>
    </row>
    <row r="392" spans="1:12">
      <c r="A392" s="90">
        <f t="shared" si="12"/>
        <v>26</v>
      </c>
      <c r="B392" s="13" t="s">
        <v>56</v>
      </c>
      <c r="C392" s="39">
        <v>1.8002997970937917E-2</v>
      </c>
      <c r="D392" s="41">
        <v>410030</v>
      </c>
      <c r="E392" s="41">
        <v>347214</v>
      </c>
      <c r="F392" s="41">
        <v>-310844</v>
      </c>
      <c r="G392" s="66">
        <v>-89.525191956545541</v>
      </c>
      <c r="H392" s="41">
        <v>-232296</v>
      </c>
      <c r="I392" s="69">
        <v>-66.902832259067893</v>
      </c>
      <c r="J392" s="41">
        <v>-195926</v>
      </c>
      <c r="K392" s="69">
        <v>-56.428024215613426</v>
      </c>
      <c r="L392" s="58"/>
    </row>
    <row r="393" spans="1:12">
      <c r="A393" s="90">
        <f t="shared" si="12"/>
        <v>27</v>
      </c>
      <c r="B393" s="13" t="s">
        <v>70</v>
      </c>
      <c r="C393" s="39">
        <v>1.5435914385915291E-2</v>
      </c>
      <c r="D393" s="41">
        <v>351563</v>
      </c>
      <c r="E393" s="41">
        <v>349795</v>
      </c>
      <c r="F393" s="41">
        <v>-22600</v>
      </c>
      <c r="G393" s="66">
        <v>-6.4609271144527511</v>
      </c>
      <c r="H393" s="41">
        <v>-134649</v>
      </c>
      <c r="I393" s="69">
        <v>-38.493689160794183</v>
      </c>
      <c r="J393" s="41">
        <v>192546</v>
      </c>
      <c r="K393" s="69">
        <v>55.045383724753073</v>
      </c>
      <c r="L393" s="58"/>
    </row>
    <row r="394" spans="1:12">
      <c r="A394" s="90">
        <f t="shared" si="12"/>
        <v>28</v>
      </c>
      <c r="B394" s="13" t="s">
        <v>47</v>
      </c>
      <c r="C394" s="39">
        <v>1.0413357636673698E-2</v>
      </c>
      <c r="D394" s="41">
        <v>237171</v>
      </c>
      <c r="E394" s="41">
        <v>157013</v>
      </c>
      <c r="F394" s="41">
        <v>-38852</v>
      </c>
      <c r="G394" s="66">
        <v>-24.744447911956335</v>
      </c>
      <c r="H394" s="41">
        <v>-104212</v>
      </c>
      <c r="I394" s="69">
        <v>-66.371574328240328</v>
      </c>
      <c r="J394" s="41">
        <v>13949</v>
      </c>
      <c r="K394" s="69">
        <v>8.8839777598033276</v>
      </c>
      <c r="L394" s="58"/>
    </row>
    <row r="395" spans="1:12">
      <c r="A395" s="90">
        <f t="shared" si="12"/>
        <v>29</v>
      </c>
      <c r="B395" s="13" t="s">
        <v>22</v>
      </c>
      <c r="C395" s="39">
        <v>9.2894819713270228E-3</v>
      </c>
      <c r="D395" s="41">
        <v>211574</v>
      </c>
      <c r="E395" s="41">
        <v>367261</v>
      </c>
      <c r="F395" s="41">
        <v>-32315</v>
      </c>
      <c r="G395" s="66">
        <v>-8.7989195694614999</v>
      </c>
      <c r="H395" s="41">
        <v>-97764</v>
      </c>
      <c r="I395" s="69">
        <v>-26.6197608785033</v>
      </c>
      <c r="J395" s="41">
        <v>237182</v>
      </c>
      <c r="K395" s="69">
        <v>64.581319552035197</v>
      </c>
      <c r="L395" s="58"/>
    </row>
    <row r="396" spans="1:12">
      <c r="A396" s="90">
        <f t="shared" si="12"/>
        <v>30</v>
      </c>
      <c r="B396" s="13" t="s">
        <v>37</v>
      </c>
      <c r="C396" s="39">
        <v>6.3517832950362287E-3</v>
      </c>
      <c r="D396" s="41">
        <v>144666</v>
      </c>
      <c r="E396" s="41">
        <v>124837</v>
      </c>
      <c r="F396" s="41">
        <v>-287781</v>
      </c>
      <c r="G396" s="66">
        <v>-230.52540512828728</v>
      </c>
      <c r="H396" s="41">
        <v>-662129</v>
      </c>
      <c r="I396" s="69">
        <v>-530.39483486466349</v>
      </c>
      <c r="J396" s="41">
        <v>-825073</v>
      </c>
      <c r="K396" s="69">
        <v>-660.92023999295077</v>
      </c>
      <c r="L396" s="58"/>
    </row>
    <row r="397" spans="1:12">
      <c r="A397" s="90">
        <f t="shared" si="12"/>
        <v>31</v>
      </c>
      <c r="B397" s="13" t="s">
        <v>13</v>
      </c>
      <c r="C397" s="39">
        <v>5.3411425924167885E-3</v>
      </c>
      <c r="D397" s="41">
        <v>121648</v>
      </c>
      <c r="E397" s="41">
        <v>95859</v>
      </c>
      <c r="F397" s="41">
        <v>-39789</v>
      </c>
      <c r="G397" s="66">
        <v>-41.507839639470475</v>
      </c>
      <c r="H397" s="41">
        <v>-57754</v>
      </c>
      <c r="I397" s="69">
        <v>-60.24890724918891</v>
      </c>
      <c r="J397" s="41">
        <v>-1684</v>
      </c>
      <c r="K397" s="69">
        <v>-1.7567468886593849</v>
      </c>
      <c r="L397" s="58"/>
    </row>
    <row r="398" spans="1:12">
      <c r="A398" s="90">
        <f t="shared" si="12"/>
        <v>32</v>
      </c>
      <c r="B398" s="13" t="s">
        <v>68</v>
      </c>
      <c r="C398" s="39">
        <v>4.83661255879962E-3</v>
      </c>
      <c r="D398" s="41">
        <v>110157</v>
      </c>
      <c r="E398" s="41">
        <v>65570</v>
      </c>
      <c r="F398" s="41">
        <v>4851</v>
      </c>
      <c r="G398" s="66">
        <v>7.3982003965227996</v>
      </c>
      <c r="H398" s="41">
        <v>-86580</v>
      </c>
      <c r="I398" s="69">
        <v>-132.04209242031416</v>
      </c>
      <c r="J398" s="41">
        <v>-16159</v>
      </c>
      <c r="K398" s="69">
        <v>-24.643892023791366</v>
      </c>
      <c r="L398" s="58"/>
    </row>
    <row r="399" spans="1:12">
      <c r="A399" s="90">
        <f t="shared" si="12"/>
        <v>33</v>
      </c>
      <c r="B399" s="13" t="s">
        <v>57</v>
      </c>
      <c r="C399" s="39">
        <v>4.5458634610176258E-3</v>
      </c>
      <c r="D399" s="41">
        <v>103535</v>
      </c>
      <c r="E399" s="41">
        <v>135335</v>
      </c>
      <c r="F399" s="41">
        <v>-93131</v>
      </c>
      <c r="G399" s="66">
        <v>-68.815162374847603</v>
      </c>
      <c r="H399" s="41">
        <v>-192324</v>
      </c>
      <c r="I399" s="69">
        <v>-142.10957993128164</v>
      </c>
      <c r="J399" s="41">
        <v>-150120</v>
      </c>
      <c r="K399" s="69">
        <v>-110.92474230612923</v>
      </c>
      <c r="L399" s="58"/>
    </row>
    <row r="400" spans="1:12">
      <c r="A400" s="90">
        <f t="shared" ref="A400:A421" si="13">+A399+1</f>
        <v>34</v>
      </c>
      <c r="B400" s="13" t="s">
        <v>15</v>
      </c>
      <c r="C400" s="39">
        <v>4.4173051163625861E-3</v>
      </c>
      <c r="D400" s="41">
        <v>100607</v>
      </c>
      <c r="E400" s="41">
        <v>107173</v>
      </c>
      <c r="F400" s="41">
        <v>-61068</v>
      </c>
      <c r="G400" s="66">
        <v>-56.980769410205937</v>
      </c>
      <c r="H400" s="41">
        <v>-66055</v>
      </c>
      <c r="I400" s="69">
        <v>-61.633993636456943</v>
      </c>
      <c r="J400" s="41">
        <v>-19950</v>
      </c>
      <c r="K400" s="69">
        <v>-18.614763046662873</v>
      </c>
      <c r="L400" s="58"/>
    </row>
    <row r="401" spans="1:12">
      <c r="A401" s="90">
        <f t="shared" si="13"/>
        <v>35</v>
      </c>
      <c r="B401" s="13" t="s">
        <v>61</v>
      </c>
      <c r="C401" s="39">
        <v>3.273276349855846E-3</v>
      </c>
      <c r="D401" s="41">
        <v>74551</v>
      </c>
      <c r="E401" s="41">
        <v>63073</v>
      </c>
      <c r="F401" s="41">
        <v>-3162</v>
      </c>
      <c r="G401" s="66">
        <v>-5.0132386282561479</v>
      </c>
      <c r="H401" s="41">
        <v>-47271</v>
      </c>
      <c r="I401" s="69">
        <v>-74.946490574413772</v>
      </c>
      <c r="J401" s="41">
        <v>12640</v>
      </c>
      <c r="K401" s="69">
        <v>20.040270797330077</v>
      </c>
      <c r="L401" s="58"/>
    </row>
    <row r="402" spans="1:12">
      <c r="A402" s="90">
        <f t="shared" si="13"/>
        <v>36</v>
      </c>
      <c r="B402" s="13" t="s">
        <v>24</v>
      </c>
      <c r="C402" s="39">
        <v>3.1904247117533662E-3</v>
      </c>
      <c r="D402" s="41">
        <v>72664</v>
      </c>
      <c r="E402" s="41">
        <v>53598</v>
      </c>
      <c r="F402" s="41">
        <v>-26020</v>
      </c>
      <c r="G402" s="66">
        <v>-48.546587559237288</v>
      </c>
      <c r="H402" s="41">
        <v>-20995</v>
      </c>
      <c r="I402" s="69">
        <v>-39.171237732751223</v>
      </c>
      <c r="J402" s="41">
        <v>6583</v>
      </c>
      <c r="K402" s="69">
        <v>12.282174708011492</v>
      </c>
      <c r="L402" s="58"/>
    </row>
    <row r="403" spans="1:12">
      <c r="A403" s="90">
        <f t="shared" si="13"/>
        <v>37</v>
      </c>
      <c r="B403" s="13" t="s">
        <v>45</v>
      </c>
      <c r="C403" s="39">
        <v>1.9951570148462063E-3</v>
      </c>
      <c r="D403" s="41">
        <v>45441</v>
      </c>
      <c r="E403" s="41">
        <v>52446</v>
      </c>
      <c r="F403" s="41">
        <v>-19071</v>
      </c>
      <c r="G403" s="66">
        <v>-36.363116348243906</v>
      </c>
      <c r="H403" s="41">
        <v>-31985</v>
      </c>
      <c r="I403" s="69">
        <v>-60.986538534873972</v>
      </c>
      <c r="J403" s="41">
        <v>1390</v>
      </c>
      <c r="K403" s="69">
        <v>2.6503451168821264</v>
      </c>
      <c r="L403" s="58"/>
    </row>
    <row r="404" spans="1:12">
      <c r="A404" s="90">
        <f t="shared" si="13"/>
        <v>38</v>
      </c>
      <c r="B404" s="13" t="s">
        <v>14</v>
      </c>
      <c r="C404" s="39">
        <v>1.8302879628722727E-3</v>
      </c>
      <c r="D404" s="41">
        <v>41686</v>
      </c>
      <c r="E404" s="41">
        <v>73323</v>
      </c>
      <c r="F404" s="41">
        <v>-147515</v>
      </c>
      <c r="G404" s="66">
        <v>-201.18516700080465</v>
      </c>
      <c r="H404" s="41">
        <v>-29519</v>
      </c>
      <c r="I404" s="69">
        <v>-40.25885465679255</v>
      </c>
      <c r="J404" s="41">
        <v>-103711</v>
      </c>
      <c r="K404" s="69">
        <v>-141.4440216575972</v>
      </c>
      <c r="L404" s="58"/>
    </row>
    <row r="405" spans="1:12">
      <c r="A405" s="90">
        <f t="shared" si="13"/>
        <v>39</v>
      </c>
      <c r="B405" s="13" t="s">
        <v>12</v>
      </c>
      <c r="C405" s="39">
        <v>1.1274760015016335E-3</v>
      </c>
      <c r="D405" s="41">
        <v>25679</v>
      </c>
      <c r="E405" s="41">
        <v>31030</v>
      </c>
      <c r="F405" s="41">
        <v>-6874</v>
      </c>
      <c r="G405" s="66">
        <v>-22.152755398001933</v>
      </c>
      <c r="H405" s="41">
        <v>-6700</v>
      </c>
      <c r="I405" s="69">
        <v>-21.592007734450533</v>
      </c>
      <c r="J405" s="41">
        <v>17456</v>
      </c>
      <c r="K405" s="69">
        <v>56.255236867547531</v>
      </c>
      <c r="L405" s="58"/>
    </row>
    <row r="406" spans="1:12">
      <c r="A406" s="90">
        <f t="shared" si="13"/>
        <v>40</v>
      </c>
      <c r="B406" s="13" t="s">
        <v>71</v>
      </c>
      <c r="C406" s="39">
        <v>9.9176089107515459E-4</v>
      </c>
      <c r="D406" s="41">
        <v>22588</v>
      </c>
      <c r="E406" s="41">
        <v>13989</v>
      </c>
      <c r="F406" s="41">
        <v>507</v>
      </c>
      <c r="G406" s="66">
        <v>3.6242762170276643</v>
      </c>
      <c r="H406" s="41">
        <v>-7302</v>
      </c>
      <c r="I406" s="69">
        <v>-52.198155693759382</v>
      </c>
      <c r="J406" s="41">
        <v>7194</v>
      </c>
      <c r="K406" s="69">
        <v>51.426120523268281</v>
      </c>
      <c r="L406" s="58"/>
    </row>
    <row r="407" spans="1:12">
      <c r="A407" s="90">
        <f t="shared" si="13"/>
        <v>41</v>
      </c>
      <c r="B407" s="13" t="s">
        <v>38</v>
      </c>
      <c r="C407" s="39">
        <v>7.4061549099768502E-4</v>
      </c>
      <c r="D407" s="41">
        <v>16868</v>
      </c>
      <c r="E407" s="41">
        <v>-389003</v>
      </c>
      <c r="F407" s="41">
        <v>0</v>
      </c>
      <c r="G407" s="66">
        <v>0</v>
      </c>
      <c r="H407" s="41">
        <v>5248</v>
      </c>
      <c r="I407" s="69">
        <v>-1.3490898527774848</v>
      </c>
      <c r="J407" s="41">
        <v>-383755</v>
      </c>
      <c r="K407" s="69">
        <v>98.650910147222518</v>
      </c>
      <c r="L407" s="58"/>
    </row>
    <row r="408" spans="1:12">
      <c r="A408" s="90">
        <f t="shared" si="13"/>
        <v>42</v>
      </c>
      <c r="B408" s="13" t="s">
        <v>66</v>
      </c>
      <c r="C408" s="39">
        <v>5.4628515170697162E-4</v>
      </c>
      <c r="D408" s="41">
        <v>12442</v>
      </c>
      <c r="E408" s="41">
        <v>6797</v>
      </c>
      <c r="F408" s="41">
        <v>-1077</v>
      </c>
      <c r="G408" s="66">
        <v>-15.845225834927174</v>
      </c>
      <c r="H408" s="41">
        <v>-6640</v>
      </c>
      <c r="I408" s="69">
        <v>-97.690157422392232</v>
      </c>
      <c r="J408" s="41">
        <v>-920</v>
      </c>
      <c r="K408" s="69">
        <v>-13.535383257319406</v>
      </c>
      <c r="L408" s="58"/>
    </row>
    <row r="409" spans="1:12">
      <c r="A409" s="90">
        <f t="shared" si="13"/>
        <v>43</v>
      </c>
      <c r="B409" s="13" t="s">
        <v>51</v>
      </c>
      <c r="C409" s="39">
        <v>4.5214953321639551E-4</v>
      </c>
      <c r="D409" s="41">
        <v>10298</v>
      </c>
      <c r="E409" s="41">
        <v>9154</v>
      </c>
      <c r="F409" s="41">
        <v>-1515</v>
      </c>
      <c r="G409" s="66">
        <v>-16.550142014419926</v>
      </c>
      <c r="H409" s="41">
        <v>-22992</v>
      </c>
      <c r="I409" s="69">
        <v>-251.1688879178501</v>
      </c>
      <c r="J409" s="41">
        <v>-15353</v>
      </c>
      <c r="K409" s="69">
        <v>-167.71902993227005</v>
      </c>
      <c r="L409" s="58"/>
    </row>
    <row r="410" spans="1:12">
      <c r="A410" s="90">
        <f t="shared" si="13"/>
        <v>44</v>
      </c>
      <c r="B410" s="13" t="s">
        <v>52</v>
      </c>
      <c r="C410" s="39">
        <v>3.7636684780840382E-4</v>
      </c>
      <c r="D410" s="41">
        <v>8572</v>
      </c>
      <c r="E410" s="41">
        <v>10349</v>
      </c>
      <c r="F410" s="41">
        <v>0</v>
      </c>
      <c r="G410" s="66">
        <v>0</v>
      </c>
      <c r="H410" s="41">
        <v>-33062</v>
      </c>
      <c r="I410" s="69">
        <v>-319.47048023963669</v>
      </c>
      <c r="J410" s="41">
        <v>-22713</v>
      </c>
      <c r="K410" s="69">
        <v>-219.47048023963669</v>
      </c>
      <c r="L410" s="58"/>
    </row>
    <row r="411" spans="1:12">
      <c r="A411" s="90">
        <f t="shared" si="13"/>
        <v>45</v>
      </c>
      <c r="B411" s="13" t="s">
        <v>65</v>
      </c>
      <c r="C411" s="39">
        <v>3.0616029278674752E-4</v>
      </c>
      <c r="D411" s="41">
        <v>6973</v>
      </c>
      <c r="E411" s="41">
        <v>-4536</v>
      </c>
      <c r="F411" s="41">
        <v>-342736</v>
      </c>
      <c r="G411" s="66">
        <v>7555.9082892416227</v>
      </c>
      <c r="H411" s="41">
        <v>-25714</v>
      </c>
      <c r="I411" s="69">
        <v>566.88712522045853</v>
      </c>
      <c r="J411" s="41">
        <v>-372986</v>
      </c>
      <c r="K411" s="69">
        <v>8222.7954144620817</v>
      </c>
      <c r="L411" s="58"/>
    </row>
    <row r="412" spans="1:12">
      <c r="A412" s="90">
        <f t="shared" si="13"/>
        <v>46</v>
      </c>
      <c r="B412" s="13" t="s">
        <v>31</v>
      </c>
      <c r="C412" s="39">
        <v>2.6677612777459888E-4</v>
      </c>
      <c r="D412" s="41">
        <v>6076</v>
      </c>
      <c r="E412" s="41">
        <v>12720702</v>
      </c>
      <c r="F412" s="41">
        <v>-3312208</v>
      </c>
      <c r="G412" s="66">
        <v>-26.037934069990794</v>
      </c>
      <c r="H412" s="41">
        <v>-17225722</v>
      </c>
      <c r="I412" s="69">
        <v>-135.41486939950326</v>
      </c>
      <c r="J412" s="41">
        <v>-7817228</v>
      </c>
      <c r="K412" s="69">
        <v>-61.452803469494057</v>
      </c>
      <c r="L412" s="58"/>
    </row>
    <row r="413" spans="1:12">
      <c r="A413" s="90">
        <f t="shared" si="13"/>
        <v>47</v>
      </c>
      <c r="B413" s="13" t="s">
        <v>59</v>
      </c>
      <c r="C413" s="39">
        <v>2.4886226007676544E-4</v>
      </c>
      <c r="D413" s="41">
        <v>5668</v>
      </c>
      <c r="E413" s="41">
        <v>4938</v>
      </c>
      <c r="F413" s="41">
        <v>-1564</v>
      </c>
      <c r="G413" s="66">
        <v>-31.672742000810043</v>
      </c>
      <c r="H413" s="41">
        <v>-7993</v>
      </c>
      <c r="I413" s="69">
        <v>-161.86715269339814</v>
      </c>
      <c r="J413" s="41">
        <v>-4619</v>
      </c>
      <c r="K413" s="69">
        <v>-93.539894694208186</v>
      </c>
      <c r="L413" s="58"/>
    </row>
    <row r="414" spans="1:12">
      <c r="A414" s="90">
        <f t="shared" si="13"/>
        <v>48</v>
      </c>
      <c r="B414" s="13" t="s">
        <v>40</v>
      </c>
      <c r="C414" s="39">
        <v>1.5380460427821263E-4</v>
      </c>
      <c r="D414" s="41">
        <v>3503</v>
      </c>
      <c r="E414" s="41">
        <v>3252</v>
      </c>
      <c r="F414" s="41">
        <v>0</v>
      </c>
      <c r="G414" s="66">
        <v>0</v>
      </c>
      <c r="H414" s="41">
        <v>-770</v>
      </c>
      <c r="I414" s="69">
        <v>-23.677736777367777</v>
      </c>
      <c r="J414" s="41">
        <v>2482</v>
      </c>
      <c r="K414" s="69">
        <v>76.32226322263223</v>
      </c>
      <c r="L414" s="58"/>
    </row>
    <row r="415" spans="1:12">
      <c r="A415" s="90">
        <f t="shared" si="13"/>
        <v>49</v>
      </c>
      <c r="B415" s="13" t="s">
        <v>29</v>
      </c>
      <c r="C415" s="39">
        <v>1.2776802696248894E-4</v>
      </c>
      <c r="D415" s="41">
        <v>2910</v>
      </c>
      <c r="E415" s="41">
        <v>2782</v>
      </c>
      <c r="F415" s="41">
        <v>0</v>
      </c>
      <c r="G415" s="66">
        <v>0</v>
      </c>
      <c r="H415" s="41">
        <v>-1547</v>
      </c>
      <c r="I415" s="69">
        <v>-55.607476635514018</v>
      </c>
      <c r="J415" s="41">
        <v>1235</v>
      </c>
      <c r="K415" s="69">
        <v>44.392523364485982</v>
      </c>
      <c r="L415" s="58"/>
    </row>
    <row r="416" spans="1:12">
      <c r="A416" s="90">
        <f t="shared" si="13"/>
        <v>50</v>
      </c>
      <c r="B416" s="13" t="s">
        <v>94</v>
      </c>
      <c r="C416" s="39">
        <v>9.1193880412745548E-5</v>
      </c>
      <c r="D416" s="41">
        <v>2077</v>
      </c>
      <c r="E416" s="41">
        <v>2332</v>
      </c>
      <c r="F416" s="41">
        <v>0</v>
      </c>
      <c r="G416" s="66">
        <v>0</v>
      </c>
      <c r="H416" s="41">
        <v>-458</v>
      </c>
      <c r="I416" s="69">
        <v>-19.639794168096056</v>
      </c>
      <c r="J416" s="41">
        <v>1874</v>
      </c>
      <c r="K416" s="69">
        <v>80.36020583190394</v>
      </c>
      <c r="L416" s="58"/>
    </row>
    <row r="417" spans="1:12">
      <c r="A417" s="90">
        <f t="shared" si="13"/>
        <v>51</v>
      </c>
      <c r="B417" s="13" t="s">
        <v>18</v>
      </c>
      <c r="C417" s="39">
        <v>8.2807731564004858E-5</v>
      </c>
      <c r="D417" s="41">
        <v>1886</v>
      </c>
      <c r="E417" s="41">
        <v>113872</v>
      </c>
      <c r="F417" s="41">
        <v>187941</v>
      </c>
      <c r="G417" s="66">
        <v>165.04584094421807</v>
      </c>
      <c r="H417" s="41">
        <v>-1353</v>
      </c>
      <c r="I417" s="69">
        <v>-1.1881761978361669</v>
      </c>
      <c r="J417" s="41">
        <v>300460</v>
      </c>
      <c r="K417" s="69">
        <v>263.85766474638189</v>
      </c>
      <c r="L417" s="58"/>
    </row>
    <row r="418" spans="1:12">
      <c r="A418" s="90">
        <f t="shared" si="13"/>
        <v>52</v>
      </c>
      <c r="B418" s="13" t="s">
        <v>42</v>
      </c>
      <c r="C418" s="39">
        <v>1.6552765005105955E-5</v>
      </c>
      <c r="D418" s="41">
        <v>377</v>
      </c>
      <c r="E418" s="41">
        <v>304</v>
      </c>
      <c r="F418" s="41">
        <v>19767</v>
      </c>
      <c r="G418" s="66">
        <v>6502.3026315789484</v>
      </c>
      <c r="H418" s="41">
        <v>-9867</v>
      </c>
      <c r="I418" s="69">
        <v>-3245.7236842105258</v>
      </c>
      <c r="J418" s="41">
        <v>10204</v>
      </c>
      <c r="K418" s="69">
        <v>3356.5789473684213</v>
      </c>
      <c r="L418" s="58"/>
    </row>
    <row r="419" spans="1:12">
      <c r="A419" s="90">
        <f t="shared" si="13"/>
        <v>53</v>
      </c>
      <c r="B419" s="13" t="s">
        <v>60</v>
      </c>
      <c r="C419" s="39">
        <v>1.396227923507611E-5</v>
      </c>
      <c r="D419" s="41">
        <v>318</v>
      </c>
      <c r="E419" s="41">
        <v>130</v>
      </c>
      <c r="F419" s="41">
        <v>-10</v>
      </c>
      <c r="G419" s="66">
        <v>-7.6923076923076925</v>
      </c>
      <c r="H419" s="41">
        <v>0</v>
      </c>
      <c r="I419" s="69">
        <v>0</v>
      </c>
      <c r="J419" s="41">
        <v>120</v>
      </c>
      <c r="K419" s="69">
        <v>92.307692307692307</v>
      </c>
      <c r="L419" s="58"/>
    </row>
    <row r="420" spans="1:12">
      <c r="A420" s="90">
        <f t="shared" si="13"/>
        <v>54</v>
      </c>
      <c r="B420" s="13" t="s">
        <v>62</v>
      </c>
      <c r="C420" s="39">
        <v>8.2544292333154365E-6</v>
      </c>
      <c r="D420" s="41">
        <v>188</v>
      </c>
      <c r="E420" s="41">
        <v>149</v>
      </c>
      <c r="F420" s="41">
        <v>0</v>
      </c>
      <c r="G420" s="66">
        <v>0</v>
      </c>
      <c r="H420" s="41">
        <v>-124</v>
      </c>
      <c r="I420" s="69">
        <v>-83.22147651006712</v>
      </c>
      <c r="J420" s="41">
        <v>25</v>
      </c>
      <c r="K420" s="69">
        <v>16.778523489932887</v>
      </c>
      <c r="L420" s="58"/>
    </row>
    <row r="421" spans="1:12">
      <c r="A421" s="90">
        <f t="shared" si="13"/>
        <v>55</v>
      </c>
      <c r="B421" s="13" t="s">
        <v>63</v>
      </c>
      <c r="C421" s="39">
        <v>1.3171961542524632E-7</v>
      </c>
      <c r="D421" s="41">
        <v>3</v>
      </c>
      <c r="E421" s="41">
        <v>24</v>
      </c>
      <c r="F421" s="41">
        <v>-2932</v>
      </c>
      <c r="G421" s="66">
        <v>-12216.666666666668</v>
      </c>
      <c r="H421" s="41">
        <v>-2</v>
      </c>
      <c r="I421" s="69">
        <v>-8.3333333333333321</v>
      </c>
      <c r="J421" s="41">
        <v>-2910</v>
      </c>
      <c r="K421" s="69">
        <v>-12125</v>
      </c>
      <c r="L421" s="58"/>
    </row>
    <row r="422" spans="1:12" s="64" customFormat="1">
      <c r="A422" s="40"/>
      <c r="B422" s="44" t="s">
        <v>19</v>
      </c>
      <c r="C422" s="54">
        <v>100</v>
      </c>
      <c r="D422" s="53">
        <v>2277565107</v>
      </c>
      <c r="E422" s="53">
        <v>1957276821</v>
      </c>
      <c r="F422" s="53">
        <v>-409931446</v>
      </c>
      <c r="G422" s="68">
        <v>-20.943968763220745</v>
      </c>
      <c r="H422" s="53">
        <v>-1562516991</v>
      </c>
      <c r="I422" s="71">
        <v>-79.831170237927225</v>
      </c>
      <c r="J422" s="53">
        <v>-15171616</v>
      </c>
      <c r="K422" s="71">
        <v>-0.77513900114796286</v>
      </c>
      <c r="L422" s="63"/>
    </row>
    <row r="423" spans="1:12" s="64" customFormat="1">
      <c r="A423" s="40"/>
      <c r="B423" s="84" t="s">
        <v>20</v>
      </c>
      <c r="C423" s="54"/>
      <c r="D423" s="53"/>
      <c r="E423" s="53"/>
      <c r="F423" s="53"/>
      <c r="G423" s="51"/>
      <c r="H423" s="53"/>
      <c r="I423" s="71"/>
      <c r="J423" s="53"/>
      <c r="K423" s="71"/>
      <c r="L423" s="63"/>
    </row>
    <row r="424" spans="1:12">
      <c r="A424" s="90"/>
      <c r="B424" s="44"/>
      <c r="C424" s="39"/>
      <c r="D424" s="41"/>
      <c r="E424" s="41"/>
      <c r="F424" s="41"/>
      <c r="G424" s="45"/>
      <c r="H424" s="41"/>
      <c r="I424" s="69"/>
      <c r="J424" s="41"/>
      <c r="K424" s="69"/>
      <c r="L424" s="58"/>
    </row>
    <row r="425" spans="1:12">
      <c r="A425" s="46" t="s">
        <v>115</v>
      </c>
      <c r="B425" s="57"/>
      <c r="C425" s="50"/>
      <c r="D425" s="52"/>
      <c r="E425" s="52"/>
      <c r="F425" s="52"/>
      <c r="G425" s="60"/>
      <c r="H425" s="52"/>
      <c r="I425" s="70"/>
      <c r="J425" s="52"/>
      <c r="K425" s="70"/>
      <c r="L425" s="58"/>
    </row>
    <row r="426" spans="1:12">
      <c r="A426" s="90">
        <v>1</v>
      </c>
      <c r="B426" s="13" t="s">
        <v>22</v>
      </c>
      <c r="C426" s="39">
        <v>10.248952580658859</v>
      </c>
      <c r="D426" s="41">
        <v>139095210</v>
      </c>
      <c r="E426" s="41">
        <v>19114344</v>
      </c>
      <c r="F426" s="41">
        <v>-165873513</v>
      </c>
      <c r="G426" s="45">
        <v>-867.79600178797659</v>
      </c>
      <c r="H426" s="41">
        <v>-15506898</v>
      </c>
      <c r="I426" s="69">
        <v>-81.127021675449598</v>
      </c>
      <c r="J426" s="41">
        <v>-162266067</v>
      </c>
      <c r="K426" s="69">
        <v>-848.92302346342615</v>
      </c>
      <c r="L426" s="58"/>
    </row>
    <row r="427" spans="1:12">
      <c r="A427" s="90">
        <f t="shared" ref="A427:A477" si="14">+A426+1</f>
        <v>2</v>
      </c>
      <c r="B427" s="13" t="s">
        <v>11</v>
      </c>
      <c r="C427" s="39">
        <v>9.8867540601492792</v>
      </c>
      <c r="D427" s="41">
        <v>134179578</v>
      </c>
      <c r="E427" s="41">
        <v>108961958</v>
      </c>
      <c r="F427" s="41">
        <v>-72673518</v>
      </c>
      <c r="G427" s="45">
        <v>-66.696229889701513</v>
      </c>
      <c r="H427" s="41">
        <v>-47506256</v>
      </c>
      <c r="I427" s="69">
        <v>-43.598937530105694</v>
      </c>
      <c r="J427" s="41">
        <v>-11217816</v>
      </c>
      <c r="K427" s="69">
        <v>-10.295167419807196</v>
      </c>
      <c r="L427" s="58"/>
    </row>
    <row r="428" spans="1:12">
      <c r="A428" s="90">
        <f t="shared" si="14"/>
        <v>3</v>
      </c>
      <c r="B428" s="13" t="s">
        <v>26</v>
      </c>
      <c r="C428" s="39">
        <v>9.8034076802580739</v>
      </c>
      <c r="D428" s="41">
        <v>133048430</v>
      </c>
      <c r="E428" s="41">
        <v>77264049</v>
      </c>
      <c r="F428" s="41">
        <v>-50158061</v>
      </c>
      <c r="G428" s="45">
        <v>-64.91772260084376</v>
      </c>
      <c r="H428" s="41">
        <v>-48444526</v>
      </c>
      <c r="I428" s="69">
        <v>-62.699957647831781</v>
      </c>
      <c r="J428" s="41">
        <v>-21338538</v>
      </c>
      <c r="K428" s="69">
        <v>-27.617680248675551</v>
      </c>
      <c r="L428" s="58"/>
    </row>
    <row r="429" spans="1:12">
      <c r="A429" s="90">
        <f t="shared" si="14"/>
        <v>4</v>
      </c>
      <c r="B429" s="13" t="s">
        <v>36</v>
      </c>
      <c r="C429" s="39">
        <v>7.1043686796065941</v>
      </c>
      <c r="D429" s="41">
        <v>96418014</v>
      </c>
      <c r="E429" s="41">
        <v>20700272</v>
      </c>
      <c r="F429" s="41">
        <v>-12057135</v>
      </c>
      <c r="G429" s="45">
        <v>-58.246263623975572</v>
      </c>
      <c r="H429" s="41">
        <v>-10648700</v>
      </c>
      <c r="I429" s="69">
        <v>-51.442319212037404</v>
      </c>
      <c r="J429" s="41">
        <v>-2005563</v>
      </c>
      <c r="K429" s="69">
        <v>-9.6885828360129764</v>
      </c>
      <c r="L429" s="58"/>
    </row>
    <row r="430" spans="1:12">
      <c r="A430" s="90">
        <f t="shared" si="14"/>
        <v>5</v>
      </c>
      <c r="B430" s="13" t="s">
        <v>23</v>
      </c>
      <c r="C430" s="39">
        <v>6.9244544630664997</v>
      </c>
      <c r="D430" s="41">
        <v>93976281</v>
      </c>
      <c r="E430" s="41">
        <v>57786373</v>
      </c>
      <c r="F430" s="41">
        <v>-42897158</v>
      </c>
      <c r="G430" s="45">
        <v>-74.234037841412885</v>
      </c>
      <c r="H430" s="41">
        <v>-23374177</v>
      </c>
      <c r="I430" s="69">
        <v>-40.449288969909915</v>
      </c>
      <c r="J430" s="41">
        <v>-8484962</v>
      </c>
      <c r="K430" s="69">
        <v>-14.6833268113228</v>
      </c>
      <c r="L430" s="58"/>
    </row>
    <row r="431" spans="1:12">
      <c r="A431" s="90">
        <f t="shared" si="14"/>
        <v>6</v>
      </c>
      <c r="B431" s="13" t="s">
        <v>44</v>
      </c>
      <c r="C431" s="39">
        <v>6.7059713951211144</v>
      </c>
      <c r="D431" s="41">
        <v>91011105</v>
      </c>
      <c r="E431" s="41">
        <v>79850535</v>
      </c>
      <c r="F431" s="41">
        <v>-59467293</v>
      </c>
      <c r="G431" s="45">
        <v>-74.473255564286461</v>
      </c>
      <c r="H431" s="41">
        <v>-26209085</v>
      </c>
      <c r="I431" s="69">
        <v>-32.82267927196731</v>
      </c>
      <c r="J431" s="41">
        <v>-5825843</v>
      </c>
      <c r="K431" s="69">
        <v>-7.2959348362537577</v>
      </c>
      <c r="L431" s="58"/>
    </row>
    <row r="432" spans="1:12">
      <c r="A432" s="90">
        <f t="shared" si="14"/>
        <v>7</v>
      </c>
      <c r="B432" s="13" t="s">
        <v>38</v>
      </c>
      <c r="C432" s="39">
        <v>5.8698661342847771</v>
      </c>
      <c r="D432" s="41">
        <v>79663776</v>
      </c>
      <c r="E432" s="41">
        <v>38612956</v>
      </c>
      <c r="F432" s="41">
        <v>-20199654</v>
      </c>
      <c r="G432" s="45">
        <v>-52.31315105738085</v>
      </c>
      <c r="H432" s="41">
        <v>-13182333</v>
      </c>
      <c r="I432" s="69">
        <v>-34.139662863418174</v>
      </c>
      <c r="J432" s="41">
        <v>5230969</v>
      </c>
      <c r="K432" s="69">
        <v>13.547186079200982</v>
      </c>
      <c r="L432" s="58"/>
    </row>
    <row r="433" spans="1:12">
      <c r="A433" s="90">
        <f t="shared" si="14"/>
        <v>8</v>
      </c>
      <c r="B433" s="13" t="s">
        <v>73</v>
      </c>
      <c r="C433" s="39">
        <v>5.2180678494947825</v>
      </c>
      <c r="D433" s="41">
        <v>70817797</v>
      </c>
      <c r="E433" s="41">
        <v>26147793</v>
      </c>
      <c r="F433" s="41">
        <v>-7043683</v>
      </c>
      <c r="G433" s="45">
        <v>-26.937963750898593</v>
      </c>
      <c r="H433" s="41">
        <v>-14764095</v>
      </c>
      <c r="I433" s="69">
        <v>-56.464019735814794</v>
      </c>
      <c r="J433" s="41">
        <v>4340015</v>
      </c>
      <c r="K433" s="69">
        <v>16.598016513286609</v>
      </c>
      <c r="L433" s="58"/>
    </row>
    <row r="434" spans="1:12">
      <c r="A434" s="90">
        <f t="shared" si="14"/>
        <v>9</v>
      </c>
      <c r="B434" s="13" t="s">
        <v>27</v>
      </c>
      <c r="C434" s="39">
        <v>4.7014655675752541</v>
      </c>
      <c r="D434" s="41">
        <v>63806651</v>
      </c>
      <c r="E434" s="41">
        <v>53459622</v>
      </c>
      <c r="F434" s="41">
        <v>-12349595</v>
      </c>
      <c r="G434" s="45">
        <v>-23.10078997565677</v>
      </c>
      <c r="H434" s="41">
        <v>-25428115</v>
      </c>
      <c r="I434" s="69">
        <v>-47.565085664092429</v>
      </c>
      <c r="J434" s="41">
        <v>15681912</v>
      </c>
      <c r="K434" s="69">
        <v>29.334124360250808</v>
      </c>
      <c r="L434" s="58"/>
    </row>
    <row r="435" spans="1:12">
      <c r="A435" s="90">
        <f t="shared" si="14"/>
        <v>10</v>
      </c>
      <c r="B435" s="13" t="s">
        <v>116</v>
      </c>
      <c r="C435" s="39">
        <v>3.4089820893452312</v>
      </c>
      <c r="D435" s="41">
        <v>46265516</v>
      </c>
      <c r="E435" s="41">
        <v>43804629</v>
      </c>
      <c r="F435" s="41">
        <v>-16425731</v>
      </c>
      <c r="G435" s="45">
        <v>-37.497706007280648</v>
      </c>
      <c r="H435" s="41">
        <v>-32139529</v>
      </c>
      <c r="I435" s="69">
        <v>-73.370165970358983</v>
      </c>
      <c r="J435" s="41">
        <v>-4760631</v>
      </c>
      <c r="K435" s="69">
        <v>-10.867871977639624</v>
      </c>
      <c r="L435" s="58"/>
    </row>
    <row r="436" spans="1:12">
      <c r="A436" s="90">
        <f t="shared" si="14"/>
        <v>11</v>
      </c>
      <c r="B436" s="13" t="s">
        <v>117</v>
      </c>
      <c r="C436" s="39">
        <v>3.3088670793164301</v>
      </c>
      <c r="D436" s="41">
        <v>44906790</v>
      </c>
      <c r="E436" s="41">
        <v>35816830</v>
      </c>
      <c r="F436" s="41">
        <v>-18385521</v>
      </c>
      <c r="G436" s="45">
        <v>-51.332072101299865</v>
      </c>
      <c r="H436" s="41">
        <v>-17320352</v>
      </c>
      <c r="I436" s="69">
        <v>-48.358137780479176</v>
      </c>
      <c r="J436" s="41">
        <v>110957</v>
      </c>
      <c r="K436" s="69">
        <v>0.30979011822095925</v>
      </c>
      <c r="L436" s="58"/>
    </row>
    <row r="437" spans="1:12">
      <c r="A437" s="90">
        <f t="shared" si="14"/>
        <v>12</v>
      </c>
      <c r="B437" s="13" t="s">
        <v>67</v>
      </c>
      <c r="C437" s="39">
        <v>3.1155758612022808</v>
      </c>
      <c r="D437" s="41">
        <v>42283509</v>
      </c>
      <c r="E437" s="41">
        <v>25492274</v>
      </c>
      <c r="F437" s="41">
        <v>-3876402</v>
      </c>
      <c r="G437" s="45">
        <v>-15.206183646072532</v>
      </c>
      <c r="H437" s="41">
        <v>-18101630</v>
      </c>
      <c r="I437" s="69">
        <v>-71.008298435831975</v>
      </c>
      <c r="J437" s="41">
        <v>3514242</v>
      </c>
      <c r="K437" s="69">
        <v>13.785517918095499</v>
      </c>
      <c r="L437" s="58"/>
    </row>
    <row r="438" spans="1:12">
      <c r="A438" s="90">
        <f t="shared" si="14"/>
        <v>13</v>
      </c>
      <c r="B438" s="13" t="s">
        <v>15</v>
      </c>
      <c r="C438" s="39">
        <v>3.088683628743174</v>
      </c>
      <c r="D438" s="41">
        <v>41918537</v>
      </c>
      <c r="E438" s="41">
        <v>31712262</v>
      </c>
      <c r="F438" s="41">
        <v>-18261578</v>
      </c>
      <c r="G438" s="45">
        <v>-57.585226812265866</v>
      </c>
      <c r="H438" s="41">
        <v>-16061133</v>
      </c>
      <c r="I438" s="69">
        <v>-50.646443952815481</v>
      </c>
      <c r="J438" s="41">
        <v>-2610449</v>
      </c>
      <c r="K438" s="69">
        <v>-8.2316707650813434</v>
      </c>
      <c r="L438" s="58"/>
    </row>
    <row r="439" spans="1:12">
      <c r="A439" s="90">
        <f t="shared" si="14"/>
        <v>14</v>
      </c>
      <c r="B439" s="13" t="s">
        <v>46</v>
      </c>
      <c r="C439" s="39">
        <v>2.4111295981107159</v>
      </c>
      <c r="D439" s="41">
        <v>32723010</v>
      </c>
      <c r="E439" s="41">
        <v>18280586</v>
      </c>
      <c r="F439" s="41">
        <v>-14341271</v>
      </c>
      <c r="G439" s="45">
        <v>-78.45082756099832</v>
      </c>
      <c r="H439" s="41">
        <v>-7797511</v>
      </c>
      <c r="I439" s="69">
        <v>-42.654600897367295</v>
      </c>
      <c r="J439" s="41">
        <v>-3858196</v>
      </c>
      <c r="K439" s="69">
        <v>-21.105428458365612</v>
      </c>
      <c r="L439" s="58"/>
    </row>
    <row r="440" spans="1:12">
      <c r="A440" s="90">
        <f t="shared" si="14"/>
        <v>15</v>
      </c>
      <c r="B440" s="13" t="s">
        <v>88</v>
      </c>
      <c r="C440" s="39">
        <v>2.2350074772478461</v>
      </c>
      <c r="D440" s="41">
        <v>30332742</v>
      </c>
      <c r="E440" s="41">
        <v>22976054</v>
      </c>
      <c r="F440" s="41">
        <v>-7338031</v>
      </c>
      <c r="G440" s="45">
        <v>-31.937733955534746</v>
      </c>
      <c r="H440" s="41">
        <v>-14500001</v>
      </c>
      <c r="I440" s="69">
        <v>-63.109187504521017</v>
      </c>
      <c r="J440" s="41">
        <v>1138022</v>
      </c>
      <c r="K440" s="69">
        <v>4.9530785399442401</v>
      </c>
      <c r="L440" s="58"/>
    </row>
    <row r="441" spans="1:12">
      <c r="A441" s="90">
        <f t="shared" si="14"/>
        <v>16</v>
      </c>
      <c r="B441" s="13" t="s">
        <v>39</v>
      </c>
      <c r="C441" s="39">
        <v>2.1799712854984921</v>
      </c>
      <c r="D441" s="41">
        <v>29585810</v>
      </c>
      <c r="E441" s="41">
        <v>20895942</v>
      </c>
      <c r="F441" s="41">
        <v>-9647891</v>
      </c>
      <c r="G441" s="45">
        <v>-46.171122603613654</v>
      </c>
      <c r="H441" s="41">
        <v>-12612833</v>
      </c>
      <c r="I441" s="69">
        <v>-60.360202952324428</v>
      </c>
      <c r="J441" s="41">
        <v>-1364782</v>
      </c>
      <c r="K441" s="69">
        <v>-6.5313255559380865</v>
      </c>
      <c r="L441" s="58"/>
    </row>
    <row r="442" spans="1:12">
      <c r="A442" s="90">
        <f t="shared" si="14"/>
        <v>17</v>
      </c>
      <c r="B442" s="13" t="s">
        <v>14</v>
      </c>
      <c r="C442" s="39">
        <v>1.4761038023844768</v>
      </c>
      <c r="D442" s="41">
        <v>20033166</v>
      </c>
      <c r="E442" s="41">
        <v>14951393</v>
      </c>
      <c r="F442" s="41">
        <v>-8450352</v>
      </c>
      <c r="G442" s="45">
        <v>-56.518827376151506</v>
      </c>
      <c r="H442" s="41">
        <v>-6913373</v>
      </c>
      <c r="I442" s="69">
        <v>-46.238989236655073</v>
      </c>
      <c r="J442" s="41">
        <v>-412332</v>
      </c>
      <c r="K442" s="69">
        <v>-2.7578166128065793</v>
      </c>
      <c r="L442" s="58"/>
    </row>
    <row r="443" spans="1:12">
      <c r="A443" s="90">
        <f t="shared" si="14"/>
        <v>18</v>
      </c>
      <c r="B443" s="13" t="s">
        <v>31</v>
      </c>
      <c r="C443" s="39">
        <v>1.3745545527295764</v>
      </c>
      <c r="D443" s="41">
        <v>18654975</v>
      </c>
      <c r="E443" s="41">
        <v>11398711</v>
      </c>
      <c r="F443" s="41">
        <v>-33270990</v>
      </c>
      <c r="G443" s="45">
        <v>-291.88379282534663</v>
      </c>
      <c r="H443" s="41">
        <v>-5544208</v>
      </c>
      <c r="I443" s="69">
        <v>-48.638903118080634</v>
      </c>
      <c r="J443" s="41">
        <v>-27416487</v>
      </c>
      <c r="K443" s="69">
        <v>-240.52269594342727</v>
      </c>
      <c r="L443" s="58"/>
    </row>
    <row r="444" spans="1:12">
      <c r="A444" s="90">
        <f t="shared" si="14"/>
        <v>19</v>
      </c>
      <c r="B444" s="13" t="s">
        <v>37</v>
      </c>
      <c r="C444" s="39">
        <v>1.3460024632934791</v>
      </c>
      <c r="D444" s="41">
        <v>18267476</v>
      </c>
      <c r="E444" s="41">
        <v>15251062</v>
      </c>
      <c r="F444" s="41">
        <v>-7975986</v>
      </c>
      <c r="G444" s="45">
        <v>-52.297905549134867</v>
      </c>
      <c r="H444" s="41">
        <v>-7394460</v>
      </c>
      <c r="I444" s="69">
        <v>-48.48488583942548</v>
      </c>
      <c r="J444" s="41">
        <v>-119384</v>
      </c>
      <c r="K444" s="69">
        <v>-0.7827913885603508</v>
      </c>
      <c r="L444" s="58"/>
    </row>
    <row r="445" spans="1:12">
      <c r="A445" s="90">
        <f t="shared" si="14"/>
        <v>20</v>
      </c>
      <c r="B445" s="13" t="s">
        <v>25</v>
      </c>
      <c r="C445" s="39">
        <v>1.3025105558194405</v>
      </c>
      <c r="D445" s="41">
        <v>17677219</v>
      </c>
      <c r="E445" s="41">
        <v>12037095</v>
      </c>
      <c r="F445" s="41">
        <v>10461158</v>
      </c>
      <c r="G445" s="45">
        <v>86.907663352328782</v>
      </c>
      <c r="H445" s="41">
        <v>-10111228</v>
      </c>
      <c r="I445" s="69">
        <v>-84.000566581887071</v>
      </c>
      <c r="J445" s="41">
        <v>12387025</v>
      </c>
      <c r="K445" s="69">
        <v>102.9070967704417</v>
      </c>
      <c r="L445" s="58"/>
    </row>
    <row r="446" spans="1:12">
      <c r="A446" s="90">
        <f t="shared" si="14"/>
        <v>21</v>
      </c>
      <c r="B446" s="13" t="s">
        <v>28</v>
      </c>
      <c r="C446" s="39">
        <v>0.93121048990351152</v>
      </c>
      <c r="D446" s="41">
        <v>12638064</v>
      </c>
      <c r="E446" s="41">
        <v>1929968</v>
      </c>
      <c r="F446" s="41">
        <v>1341656</v>
      </c>
      <c r="G446" s="45">
        <v>69.517007535876246</v>
      </c>
      <c r="H446" s="41">
        <v>-8547015</v>
      </c>
      <c r="I446" s="69">
        <v>-442.85786085572403</v>
      </c>
      <c r="J446" s="41">
        <v>-5275391</v>
      </c>
      <c r="K446" s="69">
        <v>-273.34085331984784</v>
      </c>
      <c r="L446" s="58"/>
    </row>
    <row r="447" spans="1:12">
      <c r="A447" s="90">
        <f t="shared" si="14"/>
        <v>22</v>
      </c>
      <c r="B447" s="13" t="s">
        <v>24</v>
      </c>
      <c r="C447" s="39">
        <v>0.82994926710185635</v>
      </c>
      <c r="D447" s="41">
        <v>11263782</v>
      </c>
      <c r="E447" s="41">
        <v>5547938</v>
      </c>
      <c r="F447" s="41">
        <v>-2661433</v>
      </c>
      <c r="G447" s="45">
        <v>-47.971570698879475</v>
      </c>
      <c r="H447" s="41">
        <v>-4226973</v>
      </c>
      <c r="I447" s="69">
        <v>-76.189982656619449</v>
      </c>
      <c r="J447" s="41">
        <v>-1340468</v>
      </c>
      <c r="K447" s="69">
        <v>-24.161553355498928</v>
      </c>
      <c r="L447" s="58"/>
    </row>
    <row r="448" spans="1:12">
      <c r="A448" s="90">
        <f t="shared" si="14"/>
        <v>23</v>
      </c>
      <c r="B448" s="13" t="s">
        <v>49</v>
      </c>
      <c r="C448" s="39">
        <v>0.64463452864266202</v>
      </c>
      <c r="D448" s="41">
        <v>8748755</v>
      </c>
      <c r="E448" s="41">
        <v>1761735</v>
      </c>
      <c r="F448" s="41">
        <v>-118582</v>
      </c>
      <c r="G448" s="45">
        <v>-6.7309782685818247</v>
      </c>
      <c r="H448" s="41">
        <v>-766591</v>
      </c>
      <c r="I448" s="69">
        <v>-43.513411494918365</v>
      </c>
      <c r="J448" s="41">
        <v>876562</v>
      </c>
      <c r="K448" s="69">
        <v>49.755610236499813</v>
      </c>
      <c r="L448" s="58"/>
    </row>
    <row r="449" spans="1:12">
      <c r="A449" s="90">
        <f t="shared" si="14"/>
        <v>24</v>
      </c>
      <c r="B449" s="13" t="s">
        <v>118</v>
      </c>
      <c r="C449" s="39">
        <v>0.6381286143335938</v>
      </c>
      <c r="D449" s="41">
        <v>8660459</v>
      </c>
      <c r="E449" s="41">
        <v>8872739</v>
      </c>
      <c r="F449" s="41">
        <v>500723</v>
      </c>
      <c r="G449" s="45">
        <v>5.6433870082282374</v>
      </c>
      <c r="H449" s="41">
        <v>-7738226</v>
      </c>
      <c r="I449" s="69">
        <v>-87.213497432979821</v>
      </c>
      <c r="J449" s="41">
        <v>1635236</v>
      </c>
      <c r="K449" s="69">
        <v>18.42988957524841</v>
      </c>
      <c r="L449" s="58"/>
    </row>
    <row r="450" spans="1:12">
      <c r="A450" s="90">
        <f t="shared" si="14"/>
        <v>25</v>
      </c>
      <c r="B450" s="13" t="s">
        <v>54</v>
      </c>
      <c r="C450" s="39">
        <v>0.60926698260778467</v>
      </c>
      <c r="D450" s="41">
        <v>8268759</v>
      </c>
      <c r="E450" s="41">
        <v>1718294</v>
      </c>
      <c r="F450" s="41">
        <v>-890022</v>
      </c>
      <c r="G450" s="45">
        <v>-51.796840354444583</v>
      </c>
      <c r="H450" s="41">
        <v>-3509816</v>
      </c>
      <c r="I450" s="69">
        <v>-204.26166884130424</v>
      </c>
      <c r="J450" s="41">
        <v>-2681544</v>
      </c>
      <c r="K450" s="69">
        <v>-156.0585091957488</v>
      </c>
      <c r="L450" s="58"/>
    </row>
    <row r="451" spans="1:12">
      <c r="A451" s="90">
        <f t="shared" si="14"/>
        <v>26</v>
      </c>
      <c r="B451" s="13" t="s">
        <v>29</v>
      </c>
      <c r="C451" s="39">
        <v>0.59256813027270216</v>
      </c>
      <c r="D451" s="41">
        <v>8042128</v>
      </c>
      <c r="E451" s="41">
        <v>734439</v>
      </c>
      <c r="F451" s="41">
        <v>-310709</v>
      </c>
      <c r="G451" s="45">
        <v>-42.305623748194201</v>
      </c>
      <c r="H451" s="41">
        <v>-84154</v>
      </c>
      <c r="I451" s="69">
        <v>-11.458269509108312</v>
      </c>
      <c r="J451" s="41">
        <v>339576</v>
      </c>
      <c r="K451" s="69">
        <v>46.236106742697487</v>
      </c>
      <c r="L451" s="58"/>
    </row>
    <row r="452" spans="1:12">
      <c r="A452" s="90">
        <f t="shared" si="14"/>
        <v>27</v>
      </c>
      <c r="B452" s="13" t="s">
        <v>12</v>
      </c>
      <c r="C452" s="39">
        <v>0.40355678930635419</v>
      </c>
      <c r="D452" s="41">
        <v>5476932</v>
      </c>
      <c r="E452" s="41">
        <v>4225370</v>
      </c>
      <c r="F452" s="41">
        <v>-3800674</v>
      </c>
      <c r="G452" s="45">
        <v>-89.948903882973568</v>
      </c>
      <c r="H452" s="41">
        <v>-1826192</v>
      </c>
      <c r="I452" s="69">
        <v>-43.2196943699605</v>
      </c>
      <c r="J452" s="41">
        <v>-1401496</v>
      </c>
      <c r="K452" s="69">
        <v>-33.168598252934061</v>
      </c>
      <c r="L452" s="58"/>
    </row>
    <row r="453" spans="1:12">
      <c r="A453" s="90">
        <f t="shared" si="14"/>
        <v>28</v>
      </c>
      <c r="B453" s="13" t="s">
        <v>52</v>
      </c>
      <c r="C453" s="39">
        <v>0.37466126339981015</v>
      </c>
      <c r="D453" s="41">
        <v>5084772</v>
      </c>
      <c r="E453" s="41">
        <v>4839613</v>
      </c>
      <c r="F453" s="41">
        <v>-1919968</v>
      </c>
      <c r="G453" s="45">
        <v>-39.671932445838124</v>
      </c>
      <c r="H453" s="41">
        <v>-4039883</v>
      </c>
      <c r="I453" s="69">
        <v>-83.475331601927678</v>
      </c>
      <c r="J453" s="41">
        <v>-1120238</v>
      </c>
      <c r="K453" s="69">
        <v>-23.147264047765802</v>
      </c>
      <c r="L453" s="58"/>
    </row>
    <row r="454" spans="1:12">
      <c r="A454" s="90">
        <f t="shared" si="14"/>
        <v>29</v>
      </c>
      <c r="B454" s="13" t="s">
        <v>16</v>
      </c>
      <c r="C454" s="39">
        <v>0.32474721918951993</v>
      </c>
      <c r="D454" s="41">
        <v>4407356</v>
      </c>
      <c r="E454" s="41">
        <v>3925537</v>
      </c>
      <c r="F454" s="41">
        <v>-2086358</v>
      </c>
      <c r="G454" s="45">
        <v>-53.148346328158411</v>
      </c>
      <c r="H454" s="41">
        <v>-1970969</v>
      </c>
      <c r="I454" s="69">
        <v>-50.208901355406923</v>
      </c>
      <c r="J454" s="41">
        <v>-131790</v>
      </c>
      <c r="K454" s="69">
        <v>-3.3572476835653315</v>
      </c>
      <c r="L454" s="58"/>
    </row>
    <row r="455" spans="1:12">
      <c r="A455" s="90">
        <f t="shared" si="14"/>
        <v>30</v>
      </c>
      <c r="B455" s="13" t="s">
        <v>63</v>
      </c>
      <c r="C455" s="39">
        <v>0.30393913953833668</v>
      </c>
      <c r="D455" s="41">
        <v>4124956</v>
      </c>
      <c r="E455" s="41">
        <v>3225647</v>
      </c>
      <c r="F455" s="41">
        <v>-467682</v>
      </c>
      <c r="G455" s="45">
        <v>-14.498858678584483</v>
      </c>
      <c r="H455" s="41">
        <v>-784480</v>
      </c>
      <c r="I455" s="69">
        <v>-24.320082141660261</v>
      </c>
      <c r="J455" s="41">
        <v>1973485</v>
      </c>
      <c r="K455" s="69">
        <v>61.181059179755259</v>
      </c>
      <c r="L455" s="58"/>
    </row>
    <row r="456" spans="1:12">
      <c r="A456" s="90">
        <f t="shared" si="14"/>
        <v>31</v>
      </c>
      <c r="B456" s="13" t="s">
        <v>33</v>
      </c>
      <c r="C456" s="39">
        <v>0.28746524140713181</v>
      </c>
      <c r="D456" s="41">
        <v>3901378</v>
      </c>
      <c r="E456" s="41">
        <v>1446922</v>
      </c>
      <c r="F456" s="41">
        <v>1077142</v>
      </c>
      <c r="G456" s="45">
        <v>74.443681138306005</v>
      </c>
      <c r="H456" s="41">
        <v>-2284028</v>
      </c>
      <c r="I456" s="69">
        <v>-157.85425890269136</v>
      </c>
      <c r="J456" s="41">
        <v>240036</v>
      </c>
      <c r="K456" s="69">
        <v>16.589422235614638</v>
      </c>
      <c r="L456" s="58"/>
    </row>
    <row r="457" spans="1:12">
      <c r="A457" s="90">
        <f t="shared" si="14"/>
        <v>32</v>
      </c>
      <c r="B457" s="13" t="s">
        <v>45</v>
      </c>
      <c r="C457" s="39">
        <v>0.27100283782417622</v>
      </c>
      <c r="D457" s="41">
        <v>3677956</v>
      </c>
      <c r="E457" s="41">
        <v>1632905</v>
      </c>
      <c r="F457" s="41">
        <v>-1089055</v>
      </c>
      <c r="G457" s="45">
        <v>-66.694326981667643</v>
      </c>
      <c r="H457" s="41">
        <v>-1400973</v>
      </c>
      <c r="I457" s="69">
        <v>-85.796356799691338</v>
      </c>
      <c r="J457" s="41">
        <v>-857123</v>
      </c>
      <c r="K457" s="69">
        <v>-52.490683781358996</v>
      </c>
      <c r="L457" s="58"/>
    </row>
    <row r="458" spans="1:12">
      <c r="A458" s="90">
        <f t="shared" si="14"/>
        <v>33</v>
      </c>
      <c r="B458" s="13" t="s">
        <v>92</v>
      </c>
      <c r="C458" s="39">
        <v>0.23888353323173075</v>
      </c>
      <c r="D458" s="41">
        <v>3242044</v>
      </c>
      <c r="E458" s="41">
        <v>253305</v>
      </c>
      <c r="F458" s="41">
        <v>-204162</v>
      </c>
      <c r="G458" s="45">
        <v>-80.599277550778709</v>
      </c>
      <c r="H458" s="41">
        <v>108061</v>
      </c>
      <c r="I458" s="69">
        <v>42.660429126941828</v>
      </c>
      <c r="J458" s="41">
        <v>157204</v>
      </c>
      <c r="K458" s="69">
        <v>62.06115157616312</v>
      </c>
      <c r="L458" s="58"/>
    </row>
    <row r="459" spans="1:12">
      <c r="A459" s="90">
        <f t="shared" si="14"/>
        <v>34</v>
      </c>
      <c r="B459" s="13" t="s">
        <v>17</v>
      </c>
      <c r="C459" s="39">
        <v>0.23278972795059827</v>
      </c>
      <c r="D459" s="41">
        <v>3159341</v>
      </c>
      <c r="E459" s="41">
        <v>1451079</v>
      </c>
      <c r="F459" s="41">
        <v>-4693360</v>
      </c>
      <c r="G459" s="45">
        <v>-323.43931653617756</v>
      </c>
      <c r="H459" s="41">
        <v>-1353353</v>
      </c>
      <c r="I459" s="69">
        <v>-93.265287417156472</v>
      </c>
      <c r="J459" s="41">
        <v>-4595634</v>
      </c>
      <c r="K459" s="69">
        <v>-316.70460395333401</v>
      </c>
      <c r="L459" s="58"/>
    </row>
    <row r="460" spans="1:12">
      <c r="A460" s="90">
        <f t="shared" si="14"/>
        <v>35</v>
      </c>
      <c r="B460" s="13" t="s">
        <v>30</v>
      </c>
      <c r="C460" s="39">
        <v>0.20511940299462039</v>
      </c>
      <c r="D460" s="41">
        <v>2783809</v>
      </c>
      <c r="E460" s="41">
        <v>1574631</v>
      </c>
      <c r="F460" s="41">
        <v>-3302349</v>
      </c>
      <c r="G460" s="45">
        <v>-209.72208726996993</v>
      </c>
      <c r="H460" s="41">
        <v>-693803</v>
      </c>
      <c r="I460" s="69">
        <v>-44.061307061781456</v>
      </c>
      <c r="J460" s="41">
        <v>-2421521</v>
      </c>
      <c r="K460" s="69">
        <v>-153.78339433175137</v>
      </c>
      <c r="L460" s="58"/>
    </row>
    <row r="461" spans="1:12">
      <c r="A461" s="90">
        <f t="shared" si="14"/>
        <v>36</v>
      </c>
      <c r="B461" s="13" t="s">
        <v>56</v>
      </c>
      <c r="C461" s="39">
        <v>0.19350909874987327</v>
      </c>
      <c r="D461" s="41">
        <v>2626238</v>
      </c>
      <c r="E461" s="41">
        <v>368221</v>
      </c>
      <c r="F461" s="41">
        <v>-339131</v>
      </c>
      <c r="G461" s="45">
        <v>-92.099853077363875</v>
      </c>
      <c r="H461" s="41">
        <v>-169182</v>
      </c>
      <c r="I461" s="69">
        <v>-45.945777128409297</v>
      </c>
      <c r="J461" s="41">
        <v>-140092</v>
      </c>
      <c r="K461" s="69">
        <v>-38.045630205773165</v>
      </c>
      <c r="L461" s="58"/>
    </row>
    <row r="462" spans="1:12">
      <c r="A462" s="90">
        <f t="shared" si="14"/>
        <v>37</v>
      </c>
      <c r="B462" s="13" t="s">
        <v>13</v>
      </c>
      <c r="C462" s="39">
        <v>0.17122035918158474</v>
      </c>
      <c r="D462" s="41">
        <v>2323743</v>
      </c>
      <c r="E462" s="41">
        <v>2298314</v>
      </c>
      <c r="F462" s="41">
        <v>-988452</v>
      </c>
      <c r="G462" s="45">
        <v>-43.007700427356745</v>
      </c>
      <c r="H462" s="41">
        <v>-871647</v>
      </c>
      <c r="I462" s="69">
        <v>-37.925496690182456</v>
      </c>
      <c r="J462" s="41">
        <v>438215</v>
      </c>
      <c r="K462" s="69">
        <v>19.066802882460795</v>
      </c>
      <c r="L462" s="58"/>
    </row>
    <row r="463" spans="1:12">
      <c r="A463" s="90">
        <f t="shared" si="14"/>
        <v>38</v>
      </c>
      <c r="B463" s="13" t="s">
        <v>43</v>
      </c>
      <c r="C463" s="39">
        <v>0.12051952788023457</v>
      </c>
      <c r="D463" s="41">
        <v>1635649</v>
      </c>
      <c r="E463" s="41">
        <v>1400364</v>
      </c>
      <c r="F463" s="41">
        <v>-2897416</v>
      </c>
      <c r="G463" s="45">
        <v>-206.90449054674355</v>
      </c>
      <c r="H463" s="41">
        <v>-893639</v>
      </c>
      <c r="I463" s="69">
        <v>-63.814765303878133</v>
      </c>
      <c r="J463" s="41">
        <v>-2390691</v>
      </c>
      <c r="K463" s="69">
        <v>-170.71925585062169</v>
      </c>
      <c r="L463" s="58"/>
    </row>
    <row r="464" spans="1:12">
      <c r="A464" s="90">
        <f t="shared" si="14"/>
        <v>39</v>
      </c>
      <c r="B464" s="13" t="s">
        <v>50</v>
      </c>
      <c r="C464" s="39">
        <v>0.10908208395723556</v>
      </c>
      <c r="D464" s="41">
        <v>1480424</v>
      </c>
      <c r="E464" s="41">
        <v>1309766</v>
      </c>
      <c r="F464" s="41">
        <v>-1483782</v>
      </c>
      <c r="G464" s="45">
        <v>-113.28603735323715</v>
      </c>
      <c r="H464" s="41">
        <v>-664895</v>
      </c>
      <c r="I464" s="69">
        <v>-50.764411352867612</v>
      </c>
      <c r="J464" s="41">
        <v>-838911</v>
      </c>
      <c r="K464" s="69">
        <v>-64.05044870610476</v>
      </c>
      <c r="L464" s="58"/>
    </row>
    <row r="465" spans="1:12">
      <c r="A465" s="90">
        <f t="shared" si="14"/>
        <v>40</v>
      </c>
      <c r="B465" s="13" t="s">
        <v>41</v>
      </c>
      <c r="C465" s="39">
        <v>9.0343980869935767E-2</v>
      </c>
      <c r="D465" s="41">
        <v>1226117</v>
      </c>
      <c r="E465" s="41">
        <v>1037281</v>
      </c>
      <c r="F465" s="41">
        <v>5110146</v>
      </c>
      <c r="G465" s="45">
        <v>492.64818308635751</v>
      </c>
      <c r="H465" s="41">
        <v>-1171331</v>
      </c>
      <c r="I465" s="69">
        <v>-112.92320981489105</v>
      </c>
      <c r="J465" s="41">
        <v>4976096</v>
      </c>
      <c r="K465" s="69">
        <v>479.72497327146647</v>
      </c>
      <c r="L465" s="58"/>
    </row>
    <row r="466" spans="1:12">
      <c r="A466" s="90">
        <f t="shared" si="14"/>
        <v>41</v>
      </c>
      <c r="B466" s="13" t="s">
        <v>47</v>
      </c>
      <c r="C466" s="39">
        <v>8.2220945724803346E-2</v>
      </c>
      <c r="D466" s="41">
        <v>1115874</v>
      </c>
      <c r="E466" s="41">
        <v>963200</v>
      </c>
      <c r="F466" s="41">
        <v>-167345</v>
      </c>
      <c r="G466" s="45">
        <v>-17.373857973421927</v>
      </c>
      <c r="H466" s="41">
        <v>-593960</v>
      </c>
      <c r="I466" s="69">
        <v>-61.665282392026576</v>
      </c>
      <c r="J466" s="41">
        <v>201895</v>
      </c>
      <c r="K466" s="69">
        <v>20.960859634551497</v>
      </c>
      <c r="L466" s="58"/>
    </row>
    <row r="467" spans="1:12">
      <c r="A467" s="90">
        <f t="shared" si="14"/>
        <v>42</v>
      </c>
      <c r="B467" s="13" t="s">
        <v>57</v>
      </c>
      <c r="C467" s="39">
        <v>7.5299311920721007E-2</v>
      </c>
      <c r="D467" s="41">
        <v>1021936</v>
      </c>
      <c r="E467" s="41">
        <v>317900</v>
      </c>
      <c r="F467" s="41">
        <v>-451576</v>
      </c>
      <c r="G467" s="45">
        <v>-142.04970116388802</v>
      </c>
      <c r="H467" s="41">
        <v>184461</v>
      </c>
      <c r="I467" s="69">
        <v>58.024850581944008</v>
      </c>
      <c r="J467" s="41">
        <v>50785</v>
      </c>
      <c r="K467" s="69">
        <v>15.975149418055992</v>
      </c>
      <c r="L467" s="58"/>
    </row>
    <row r="468" spans="1:12">
      <c r="A468" s="90">
        <f t="shared" si="14"/>
        <v>43</v>
      </c>
      <c r="B468" s="13" t="s">
        <v>32</v>
      </c>
      <c r="C468" s="39">
        <v>5.2064998392929523E-2</v>
      </c>
      <c r="D468" s="41">
        <v>706608</v>
      </c>
      <c r="E468" s="41">
        <v>1116056</v>
      </c>
      <c r="F468" s="41">
        <v>-15912</v>
      </c>
      <c r="G468" s="45">
        <v>-1.425734909359387</v>
      </c>
      <c r="H468" s="41">
        <v>-190072</v>
      </c>
      <c r="I468" s="69">
        <v>-17.030686632212003</v>
      </c>
      <c r="J468" s="41">
        <v>910072</v>
      </c>
      <c r="K468" s="69">
        <v>81.543578458428613</v>
      </c>
      <c r="L468" s="58"/>
    </row>
    <row r="469" spans="1:12">
      <c r="A469" s="90">
        <f t="shared" si="14"/>
        <v>44</v>
      </c>
      <c r="B469" s="13" t="s">
        <v>66</v>
      </c>
      <c r="C469" s="39">
        <v>5.0390404815619183E-2</v>
      </c>
      <c r="D469" s="41">
        <v>683881</v>
      </c>
      <c r="E469" s="41">
        <v>-504721</v>
      </c>
      <c r="F469" s="41">
        <v>-618119</v>
      </c>
      <c r="G469" s="45">
        <v>122.46746222170269</v>
      </c>
      <c r="H469" s="41">
        <v>-517828</v>
      </c>
      <c r="I469" s="69">
        <v>102.59688025661701</v>
      </c>
      <c r="J469" s="41">
        <v>-1640668</v>
      </c>
      <c r="K469" s="69">
        <v>325.0643424783197</v>
      </c>
      <c r="L469" s="58"/>
    </row>
    <row r="470" spans="1:12">
      <c r="A470" s="90">
        <f t="shared" si="14"/>
        <v>45</v>
      </c>
      <c r="B470" s="13" t="s">
        <v>94</v>
      </c>
      <c r="C470" s="39">
        <v>4.9629406775118401E-2</v>
      </c>
      <c r="D470" s="41">
        <v>673553</v>
      </c>
      <c r="E470" s="41">
        <v>550312</v>
      </c>
      <c r="F470" s="41">
        <v>148685</v>
      </c>
      <c r="G470" s="45">
        <v>27.018309613455639</v>
      </c>
      <c r="H470" s="41">
        <v>-880827</v>
      </c>
      <c r="I470" s="69">
        <v>-160.05956620971375</v>
      </c>
      <c r="J470" s="41">
        <v>-181830</v>
      </c>
      <c r="K470" s="69">
        <v>-33.041256596258123</v>
      </c>
      <c r="L470" s="58"/>
    </row>
    <row r="471" spans="1:12">
      <c r="A471" s="90">
        <f t="shared" si="14"/>
        <v>46</v>
      </c>
      <c r="B471" s="13" t="s">
        <v>40</v>
      </c>
      <c r="C471" s="39">
        <v>4.6185905378452678E-2</v>
      </c>
      <c r="D471" s="41">
        <v>626819</v>
      </c>
      <c r="E471" s="41">
        <v>679613</v>
      </c>
      <c r="F471" s="41">
        <v>-42736</v>
      </c>
      <c r="G471" s="45">
        <v>-6.2882846561204691</v>
      </c>
      <c r="H471" s="41">
        <v>-316005</v>
      </c>
      <c r="I471" s="69">
        <v>-46.49778624011018</v>
      </c>
      <c r="J471" s="41">
        <v>320872</v>
      </c>
      <c r="K471" s="69">
        <v>47.213929103769352</v>
      </c>
      <c r="L471" s="58"/>
    </row>
    <row r="472" spans="1:12">
      <c r="A472" s="90">
        <f t="shared" si="14"/>
        <v>47</v>
      </c>
      <c r="B472" s="13" t="s">
        <v>34</v>
      </c>
      <c r="C472" s="39">
        <v>3.908787446854551E-2</v>
      </c>
      <c r="D472" s="41">
        <v>530487</v>
      </c>
      <c r="E472" s="41">
        <v>12370991</v>
      </c>
      <c r="F472" s="41">
        <v>17389479</v>
      </c>
      <c r="G472" s="45">
        <v>140.56658031680729</v>
      </c>
      <c r="H472" s="41">
        <v>-3259247</v>
      </c>
      <c r="I472" s="69">
        <v>-26.345884497046356</v>
      </c>
      <c r="J472" s="41">
        <v>26501223</v>
      </c>
      <c r="K472" s="69">
        <v>214.22069581976092</v>
      </c>
      <c r="L472" s="58"/>
    </row>
    <row r="473" spans="1:12">
      <c r="A473" s="90">
        <f t="shared" si="14"/>
        <v>48</v>
      </c>
      <c r="B473" s="13" t="s">
        <v>53</v>
      </c>
      <c r="C473" s="39">
        <v>3.6880847521690366E-2</v>
      </c>
      <c r="D473" s="41">
        <v>500534</v>
      </c>
      <c r="E473" s="41">
        <v>129892</v>
      </c>
      <c r="F473" s="41">
        <v>-107355</v>
      </c>
      <c r="G473" s="45">
        <v>-82.649431835678882</v>
      </c>
      <c r="H473" s="41">
        <v>-62751</v>
      </c>
      <c r="I473" s="69">
        <v>-48.310134573337848</v>
      </c>
      <c r="J473" s="41">
        <v>-40214</v>
      </c>
      <c r="K473" s="69">
        <v>-30.95956640901672</v>
      </c>
      <c r="L473" s="58"/>
    </row>
    <row r="474" spans="1:12">
      <c r="A474" s="90">
        <f t="shared" si="14"/>
        <v>49</v>
      </c>
      <c r="B474" s="13" t="s">
        <v>96</v>
      </c>
      <c r="C474" s="39">
        <v>2.9791511205971719E-2</v>
      </c>
      <c r="D474" s="41">
        <v>404320</v>
      </c>
      <c r="E474" s="41">
        <v>57416</v>
      </c>
      <c r="F474" s="41">
        <v>-28308</v>
      </c>
      <c r="G474" s="45">
        <v>-49.303330082207054</v>
      </c>
      <c r="H474" s="41">
        <v>-127660</v>
      </c>
      <c r="I474" s="69">
        <v>-222.34220426361989</v>
      </c>
      <c r="J474" s="41">
        <v>-98552</v>
      </c>
      <c r="K474" s="69">
        <v>-171.64553434582695</v>
      </c>
      <c r="L474" s="58"/>
    </row>
    <row r="475" spans="1:12">
      <c r="A475" s="90">
        <f t="shared" si="14"/>
        <v>50</v>
      </c>
      <c r="B475" s="13" t="s">
        <v>68</v>
      </c>
      <c r="C475" s="39">
        <v>2.8551205240078068E-2</v>
      </c>
      <c r="D475" s="41">
        <v>387487</v>
      </c>
      <c r="E475" s="41">
        <v>244920</v>
      </c>
      <c r="F475" s="41">
        <v>-376568</v>
      </c>
      <c r="G475" s="45">
        <v>-153.75142903805323</v>
      </c>
      <c r="H475" s="41">
        <v>-639671</v>
      </c>
      <c r="I475" s="69">
        <v>-261.17548587293811</v>
      </c>
      <c r="J475" s="41">
        <v>-771319</v>
      </c>
      <c r="K475" s="69">
        <v>-314.92691491099134</v>
      </c>
      <c r="L475" s="58"/>
    </row>
    <row r="476" spans="1:12">
      <c r="A476" s="90">
        <f t="shared" si="14"/>
        <v>51</v>
      </c>
      <c r="B476" s="13" t="s">
        <v>62</v>
      </c>
      <c r="C476" s="39">
        <v>2.5679189203803913E-2</v>
      </c>
      <c r="D476" s="41">
        <v>348509</v>
      </c>
      <c r="E476" s="41">
        <v>288830</v>
      </c>
      <c r="F476" s="41">
        <v>9000</v>
      </c>
      <c r="G476" s="45">
        <v>3.1160198040369766</v>
      </c>
      <c r="H476" s="41">
        <v>-202082</v>
      </c>
      <c r="I476" s="69">
        <v>-69.965723782155592</v>
      </c>
      <c r="J476" s="41">
        <v>95748</v>
      </c>
      <c r="K476" s="69">
        <v>33.150296021881381</v>
      </c>
      <c r="L476" s="58"/>
    </row>
    <row r="477" spans="1:12">
      <c r="A477" s="90">
        <f t="shared" si="14"/>
        <v>52</v>
      </c>
      <c r="B477" s="13" t="s">
        <v>61</v>
      </c>
      <c r="C477" s="39">
        <v>2.4591480734219046E-2</v>
      </c>
      <c r="D477" s="41">
        <v>333747</v>
      </c>
      <c r="E477" s="41">
        <v>310720</v>
      </c>
      <c r="F477" s="41">
        <v>-410827</v>
      </c>
      <c r="G477" s="45">
        <v>-132.21775231719877</v>
      </c>
      <c r="H477" s="41">
        <v>-174841</v>
      </c>
      <c r="I477" s="69">
        <v>-56.269631822863033</v>
      </c>
      <c r="J477" s="41">
        <v>-274948</v>
      </c>
      <c r="K477" s="69">
        <v>-88.487384140061792</v>
      </c>
      <c r="L477" s="58"/>
    </row>
    <row r="478" spans="1:12">
      <c r="A478" s="90">
        <f t="shared" ref="A478:A495" si="15">+A477+1</f>
        <v>53</v>
      </c>
      <c r="B478" s="13" t="s">
        <v>71</v>
      </c>
      <c r="C478" s="39">
        <v>2.3677295733396699E-2</v>
      </c>
      <c r="D478" s="41">
        <v>321340</v>
      </c>
      <c r="E478" s="41">
        <v>238102</v>
      </c>
      <c r="F478" s="41">
        <v>-181967</v>
      </c>
      <c r="G478" s="45">
        <v>-76.423969559264521</v>
      </c>
      <c r="H478" s="41">
        <v>-139880</v>
      </c>
      <c r="I478" s="69">
        <v>-58.74793155874373</v>
      </c>
      <c r="J478" s="41">
        <v>-83745</v>
      </c>
      <c r="K478" s="69">
        <v>-35.17190111800825</v>
      </c>
      <c r="L478" s="58"/>
    </row>
    <row r="479" spans="1:12">
      <c r="A479" s="90">
        <f t="shared" si="15"/>
        <v>54</v>
      </c>
      <c r="B479" s="13" t="s">
        <v>74</v>
      </c>
      <c r="C479" s="39">
        <v>2.3416457907740929E-2</v>
      </c>
      <c r="D479" s="41">
        <v>317800</v>
      </c>
      <c r="E479" s="41">
        <v>280638</v>
      </c>
      <c r="F479" s="41">
        <v>-420844</v>
      </c>
      <c r="G479" s="45">
        <v>-149.95973460472209</v>
      </c>
      <c r="H479" s="41">
        <v>-146672</v>
      </c>
      <c r="I479" s="69">
        <v>-52.263770408854114</v>
      </c>
      <c r="J479" s="41">
        <v>-286878</v>
      </c>
      <c r="K479" s="69">
        <v>-102.2235050135762</v>
      </c>
      <c r="L479" s="58"/>
    </row>
    <row r="480" spans="1:12">
      <c r="A480" s="90">
        <f t="shared" si="15"/>
        <v>55</v>
      </c>
      <c r="B480" s="13" t="s">
        <v>70</v>
      </c>
      <c r="C480" s="39">
        <v>2.0825247790555515E-2</v>
      </c>
      <c r="D480" s="41">
        <v>282633</v>
      </c>
      <c r="E480" s="41">
        <v>289639</v>
      </c>
      <c r="F480" s="41">
        <v>-32114</v>
      </c>
      <c r="G480" s="45">
        <v>-11.08759524787753</v>
      </c>
      <c r="H480" s="41">
        <v>-138214</v>
      </c>
      <c r="I480" s="69">
        <v>-47.719402428540356</v>
      </c>
      <c r="J480" s="41">
        <v>119311</v>
      </c>
      <c r="K480" s="69">
        <v>41.193002323582114</v>
      </c>
      <c r="L480" s="58"/>
    </row>
    <row r="481" spans="1:12">
      <c r="A481" s="90">
        <f t="shared" si="15"/>
        <v>56</v>
      </c>
      <c r="B481" s="13" t="s">
        <v>65</v>
      </c>
      <c r="C481" s="39">
        <v>1.9092518324984604E-2</v>
      </c>
      <c r="D481" s="41">
        <v>259117</v>
      </c>
      <c r="E481" s="41">
        <v>182384</v>
      </c>
      <c r="F481" s="41">
        <v>-75864</v>
      </c>
      <c r="G481" s="45">
        <v>-41.595754013509953</v>
      </c>
      <c r="H481" s="41">
        <v>-165217</v>
      </c>
      <c r="I481" s="69">
        <v>-90.587441880866749</v>
      </c>
      <c r="J481" s="41">
        <v>-58697</v>
      </c>
      <c r="K481" s="69">
        <v>-32.183195894376695</v>
      </c>
      <c r="L481" s="58"/>
    </row>
    <row r="482" spans="1:12">
      <c r="A482" s="90">
        <f t="shared" si="15"/>
        <v>57</v>
      </c>
      <c r="B482" s="13" t="s">
        <v>91</v>
      </c>
      <c r="C482" s="39">
        <v>1.8646294067309086E-2</v>
      </c>
      <c r="D482" s="41">
        <v>253061</v>
      </c>
      <c r="E482" s="41">
        <v>-532357</v>
      </c>
      <c r="F482" s="41">
        <v>290837</v>
      </c>
      <c r="G482" s="45">
        <v>-54.631948110008885</v>
      </c>
      <c r="H482" s="41">
        <v>-209343</v>
      </c>
      <c r="I482" s="69">
        <v>39.32379963069895</v>
      </c>
      <c r="J482" s="41">
        <v>-450863</v>
      </c>
      <c r="K482" s="69">
        <v>84.691851520690065</v>
      </c>
      <c r="L482" s="58"/>
    </row>
    <row r="483" spans="1:12">
      <c r="A483" s="90">
        <f t="shared" si="15"/>
        <v>58</v>
      </c>
      <c r="B483" s="13" t="s">
        <v>59</v>
      </c>
      <c r="C483" s="39">
        <v>1.6493866224637822E-2</v>
      </c>
      <c r="D483" s="41">
        <v>223849</v>
      </c>
      <c r="E483" s="41">
        <v>168341</v>
      </c>
      <c r="F483" s="41">
        <v>61911</v>
      </c>
      <c r="G483" s="45">
        <v>36.777136882874636</v>
      </c>
      <c r="H483" s="41">
        <v>-144073</v>
      </c>
      <c r="I483" s="69">
        <v>-85.584022905887451</v>
      </c>
      <c r="J483" s="41">
        <v>86179</v>
      </c>
      <c r="K483" s="69">
        <v>51.193113976987178</v>
      </c>
      <c r="L483" s="58"/>
    </row>
    <row r="484" spans="1:12">
      <c r="A484" s="90">
        <f t="shared" si="15"/>
        <v>59</v>
      </c>
      <c r="B484" s="13" t="s">
        <v>48</v>
      </c>
      <c r="C484" s="39">
        <v>1.3314592071701365E-2</v>
      </c>
      <c r="D484" s="41">
        <v>180701</v>
      </c>
      <c r="E484" s="41">
        <v>126052</v>
      </c>
      <c r="F484" s="41">
        <v>2028</v>
      </c>
      <c r="G484" s="45">
        <v>1.6088598356233934</v>
      </c>
      <c r="H484" s="41">
        <v>-57190</v>
      </c>
      <c r="I484" s="69">
        <v>-45.370164693935841</v>
      </c>
      <c r="J484" s="41">
        <v>70890</v>
      </c>
      <c r="K484" s="69">
        <v>56.238695141687558</v>
      </c>
      <c r="L484" s="58"/>
    </row>
    <row r="485" spans="1:12">
      <c r="A485" s="90">
        <f t="shared" si="15"/>
        <v>60</v>
      </c>
      <c r="B485" s="13" t="s">
        <v>87</v>
      </c>
      <c r="C485" s="39">
        <v>1.2597214368146406E-2</v>
      </c>
      <c r="D485" s="41">
        <v>170965</v>
      </c>
      <c r="E485" s="41">
        <v>6427477</v>
      </c>
      <c r="F485" s="41">
        <v>-13340690</v>
      </c>
      <c r="G485" s="45">
        <v>-207.55717990122719</v>
      </c>
      <c r="H485" s="41">
        <v>-315016</v>
      </c>
      <c r="I485" s="69">
        <v>-4.9010832710875505</v>
      </c>
      <c r="J485" s="41">
        <v>-7228229</v>
      </c>
      <c r="K485" s="69">
        <v>-112.45826317231473</v>
      </c>
      <c r="L485" s="58"/>
    </row>
    <row r="486" spans="1:12">
      <c r="A486" s="90">
        <f t="shared" si="15"/>
        <v>61</v>
      </c>
      <c r="B486" s="13" t="s">
        <v>18</v>
      </c>
      <c r="C486" s="39">
        <v>8.3201371744061996E-3</v>
      </c>
      <c r="D486" s="41">
        <v>112918</v>
      </c>
      <c r="E486" s="41">
        <v>-74553</v>
      </c>
      <c r="F486" s="41">
        <v>-199609</v>
      </c>
      <c r="G486" s="45">
        <v>267.74107011119605</v>
      </c>
      <c r="H486" s="41">
        <v>-46821</v>
      </c>
      <c r="I486" s="69">
        <v>62.802301718240713</v>
      </c>
      <c r="J486" s="41">
        <v>-320983</v>
      </c>
      <c r="K486" s="69">
        <v>430.54337182943681</v>
      </c>
      <c r="L486" s="58"/>
    </row>
    <row r="487" spans="1:12">
      <c r="A487" s="90">
        <f t="shared" si="15"/>
        <v>62</v>
      </c>
      <c r="B487" s="13" t="s">
        <v>51</v>
      </c>
      <c r="C487" s="39">
        <v>6.7939411623135701E-3</v>
      </c>
      <c r="D487" s="41">
        <v>92205</v>
      </c>
      <c r="E487" s="41">
        <v>94947</v>
      </c>
      <c r="F487" s="41">
        <v>-15058</v>
      </c>
      <c r="G487" s="45">
        <v>-15.859374177172528</v>
      </c>
      <c r="H487" s="41">
        <v>-54075</v>
      </c>
      <c r="I487" s="69">
        <v>-56.952826313627604</v>
      </c>
      <c r="J487" s="41">
        <v>25814</v>
      </c>
      <c r="K487" s="69">
        <v>27.187799509199866</v>
      </c>
      <c r="L487" s="58"/>
    </row>
    <row r="488" spans="1:12">
      <c r="A488" s="90">
        <f t="shared" si="15"/>
        <v>63</v>
      </c>
      <c r="B488" s="13" t="s">
        <v>58</v>
      </c>
      <c r="C488" s="39">
        <v>5.5988765594008885E-3</v>
      </c>
      <c r="D488" s="41">
        <v>75986</v>
      </c>
      <c r="E488" s="41">
        <v>45573</v>
      </c>
      <c r="F488" s="41">
        <v>0</v>
      </c>
      <c r="G488" s="45">
        <v>0</v>
      </c>
      <c r="H488" s="41">
        <v>-39439</v>
      </c>
      <c r="I488" s="69">
        <v>-86.540276040638105</v>
      </c>
      <c r="J488" s="41">
        <v>6134</v>
      </c>
      <c r="K488" s="69">
        <v>13.459723959361902</v>
      </c>
      <c r="L488" s="58"/>
    </row>
    <row r="489" spans="1:12">
      <c r="A489" s="90">
        <f t="shared" si="15"/>
        <v>64</v>
      </c>
      <c r="B489" s="13" t="s">
        <v>69</v>
      </c>
      <c r="C489" s="39">
        <v>3.3145561438697861E-3</v>
      </c>
      <c r="D489" s="41">
        <v>44984</v>
      </c>
      <c r="E489" s="41">
        <v>158656</v>
      </c>
      <c r="F489" s="41">
        <v>1100</v>
      </c>
      <c r="G489" s="45">
        <v>0.69332392093586115</v>
      </c>
      <c r="H489" s="41">
        <v>-9262</v>
      </c>
      <c r="I489" s="69">
        <v>-5.8377874142799522</v>
      </c>
      <c r="J489" s="41">
        <v>150494</v>
      </c>
      <c r="K489" s="69">
        <v>94.855536506655909</v>
      </c>
      <c r="L489" s="58"/>
    </row>
    <row r="490" spans="1:12">
      <c r="A490" s="90">
        <f t="shared" si="15"/>
        <v>65</v>
      </c>
      <c r="B490" s="13" t="s">
        <v>60</v>
      </c>
      <c r="C490" s="39">
        <v>2.0421980722811445E-3</v>
      </c>
      <c r="D490" s="41">
        <v>27716</v>
      </c>
      <c r="E490" s="41">
        <v>14684</v>
      </c>
      <c r="F490" s="41">
        <v>-1047103</v>
      </c>
      <c r="G490" s="45">
        <v>-7130.9111958594385</v>
      </c>
      <c r="H490" s="41">
        <v>-20466</v>
      </c>
      <c r="I490" s="69">
        <v>-139.37619177335876</v>
      </c>
      <c r="J490" s="41">
        <v>-1052885</v>
      </c>
      <c r="K490" s="69">
        <v>-7170.2873876327967</v>
      </c>
      <c r="L490" s="58"/>
    </row>
    <row r="491" spans="1:12">
      <c r="A491" s="90">
        <f t="shared" si="15"/>
        <v>66</v>
      </c>
      <c r="B491" s="13" t="s">
        <v>42</v>
      </c>
      <c r="C491" s="39">
        <v>1.847895997068077E-3</v>
      </c>
      <c r="D491" s="41">
        <v>25079</v>
      </c>
      <c r="E491" s="41">
        <v>91318</v>
      </c>
      <c r="F491" s="41">
        <v>-44482</v>
      </c>
      <c r="G491" s="45">
        <v>-48.711097483519133</v>
      </c>
      <c r="H491" s="41">
        <v>-14630</v>
      </c>
      <c r="I491" s="69">
        <v>-16.020937821678093</v>
      </c>
      <c r="J491" s="41">
        <v>32206</v>
      </c>
      <c r="K491" s="69">
        <v>35.267964694802778</v>
      </c>
      <c r="L491" s="58"/>
    </row>
    <row r="492" spans="1:12">
      <c r="A492" s="90">
        <f t="shared" si="15"/>
        <v>67</v>
      </c>
      <c r="B492" s="13" t="s">
        <v>72</v>
      </c>
      <c r="C492" s="39">
        <v>5.2933868347769303E-4</v>
      </c>
      <c r="D492" s="41">
        <v>7184</v>
      </c>
      <c r="E492" s="41">
        <v>6578</v>
      </c>
      <c r="F492" s="41">
        <v>-4597</v>
      </c>
      <c r="G492" s="45">
        <v>-69.884463362724233</v>
      </c>
      <c r="H492" s="41">
        <v>-7770</v>
      </c>
      <c r="I492" s="69">
        <v>-118.12100942535726</v>
      </c>
      <c r="J492" s="41">
        <v>-5789</v>
      </c>
      <c r="K492" s="69">
        <v>-88.005472788081491</v>
      </c>
      <c r="L492" s="58"/>
    </row>
    <row r="493" spans="1:12">
      <c r="A493" s="90">
        <f t="shared" si="15"/>
        <v>68</v>
      </c>
      <c r="B493" s="13" t="s">
        <v>64</v>
      </c>
      <c r="C493" s="39">
        <v>3.4468908147392095E-4</v>
      </c>
      <c r="D493" s="41">
        <v>4678</v>
      </c>
      <c r="E493" s="41">
        <v>14823</v>
      </c>
      <c r="F493" s="41">
        <v>1000</v>
      </c>
      <c r="G493" s="45">
        <v>6.7462726843419016</v>
      </c>
      <c r="H493" s="41">
        <v>-1255</v>
      </c>
      <c r="I493" s="69">
        <v>-8.4665722188490857</v>
      </c>
      <c r="J493" s="41">
        <v>14568</v>
      </c>
      <c r="K493" s="69">
        <v>98.279700465492809</v>
      </c>
      <c r="L493" s="58"/>
    </row>
    <row r="494" spans="1:12">
      <c r="A494" s="90">
        <f t="shared" si="15"/>
        <v>69</v>
      </c>
      <c r="B494" s="13" t="s">
        <v>93</v>
      </c>
      <c r="C494" s="39">
        <v>1.2526110271604652E-4</v>
      </c>
      <c r="D494" s="41">
        <v>1700</v>
      </c>
      <c r="E494" s="41">
        <v>2253</v>
      </c>
      <c r="F494" s="41">
        <v>0</v>
      </c>
      <c r="G494" s="45">
        <v>0</v>
      </c>
      <c r="H494" s="41">
        <v>-86</v>
      </c>
      <c r="I494" s="69">
        <v>-3.8171327119396361</v>
      </c>
      <c r="J494" s="41">
        <v>2167</v>
      </c>
      <c r="K494" s="69">
        <v>96.182867288060365</v>
      </c>
      <c r="L494" s="58"/>
    </row>
    <row r="495" spans="1:12">
      <c r="A495" s="90">
        <f t="shared" si="15"/>
        <v>70</v>
      </c>
      <c r="B495" s="13" t="s">
        <v>119</v>
      </c>
      <c r="C495" s="39">
        <v>1.9157580415395348E-5</v>
      </c>
      <c r="D495" s="41">
        <v>260</v>
      </c>
      <c r="E495" s="41">
        <v>262</v>
      </c>
      <c r="F495" s="41">
        <v>-16</v>
      </c>
      <c r="G495" s="45">
        <v>-6.1068702290076331</v>
      </c>
      <c r="H495" s="41">
        <v>0</v>
      </c>
      <c r="I495" s="69">
        <v>0</v>
      </c>
      <c r="J495" s="41">
        <v>246</v>
      </c>
      <c r="K495" s="69">
        <v>93.893129770992374</v>
      </c>
      <c r="L495" s="58"/>
    </row>
    <row r="496" spans="1:12" s="64" customFormat="1">
      <c r="A496" s="40"/>
      <c r="B496" s="44" t="s">
        <v>19</v>
      </c>
      <c r="C496" s="54">
        <v>100</v>
      </c>
      <c r="D496" s="53">
        <v>1357165124</v>
      </c>
      <c r="E496" s="53">
        <v>808119693</v>
      </c>
      <c r="F496" s="53">
        <v>-592749865</v>
      </c>
      <c r="G496" s="51">
        <v>-73.349266220641411</v>
      </c>
      <c r="H496" s="53">
        <v>-428478569</v>
      </c>
      <c r="I496" s="71">
        <v>-53.021671506277727</v>
      </c>
      <c r="J496" s="53">
        <v>-213108741</v>
      </c>
      <c r="K496" s="71">
        <v>-26.370937726919124</v>
      </c>
      <c r="L496" s="63"/>
    </row>
    <row r="497" spans="1:14" s="64" customFormat="1">
      <c r="A497" s="40"/>
      <c r="B497" s="84" t="s">
        <v>20</v>
      </c>
      <c r="C497" s="54"/>
      <c r="D497" s="53"/>
      <c r="E497" s="53"/>
      <c r="F497" s="53"/>
      <c r="G497" s="51"/>
      <c r="H497" s="53"/>
      <c r="I497" s="71"/>
      <c r="J497" s="53"/>
      <c r="K497" s="71"/>
      <c r="L497" s="63"/>
    </row>
    <row r="498" spans="1:14" s="64" customFormat="1">
      <c r="A498" s="40"/>
      <c r="B498" s="44"/>
      <c r="C498" s="54"/>
      <c r="D498" s="53"/>
      <c r="E498" s="53"/>
      <c r="F498" s="53"/>
      <c r="G498" s="51"/>
      <c r="H498" s="53"/>
      <c r="I498" s="71"/>
      <c r="J498" s="53"/>
      <c r="K498" s="71"/>
      <c r="L498" s="63"/>
    </row>
    <row r="499" spans="1:14">
      <c r="A499" s="46" t="s">
        <v>120</v>
      </c>
      <c r="B499" s="57"/>
      <c r="C499" s="50"/>
      <c r="D499" s="52"/>
      <c r="E499" s="52"/>
      <c r="F499" s="52"/>
      <c r="G499" s="67"/>
      <c r="H499" s="52"/>
      <c r="I499" s="70"/>
      <c r="J499" s="52"/>
      <c r="K499" s="70"/>
      <c r="L499" s="58"/>
    </row>
    <row r="500" spans="1:14">
      <c r="A500" s="90">
        <v>1</v>
      </c>
      <c r="B500" s="13" t="s">
        <v>121</v>
      </c>
      <c r="C500" s="39">
        <v>17.715840135554505</v>
      </c>
      <c r="D500" s="41">
        <v>5086493473</v>
      </c>
      <c r="E500" s="41">
        <v>4776038796</v>
      </c>
      <c r="F500" s="41">
        <v>-4421377457</v>
      </c>
      <c r="G500" s="66">
        <v>-92.57415288801603</v>
      </c>
      <c r="H500" s="41">
        <v>-935131426</v>
      </c>
      <c r="I500" s="69">
        <v>-19.579644679251469</v>
      </c>
      <c r="J500" s="65">
        <v>-646215421</v>
      </c>
      <c r="K500" s="69">
        <f>+(J500*100)/E500</f>
        <v>-13.530363730320083</v>
      </c>
      <c r="L500" s="58"/>
      <c r="M500" s="65"/>
      <c r="N500" s="58"/>
    </row>
    <row r="501" spans="1:14">
      <c r="A501" s="90">
        <f t="shared" ref="A501:A507" si="16">+A500+1</f>
        <v>2</v>
      </c>
      <c r="B501" s="13" t="s">
        <v>122</v>
      </c>
      <c r="C501" s="39">
        <v>16.693780221556732</v>
      </c>
      <c r="D501" s="41">
        <v>4793044162</v>
      </c>
      <c r="E501" s="41">
        <v>4735638670</v>
      </c>
      <c r="F501" s="41">
        <v>-4620644850</v>
      </c>
      <c r="G501" s="66">
        <v>-97.571735767585494</v>
      </c>
      <c r="H501" s="41">
        <v>-618268458</v>
      </c>
      <c r="I501" s="69">
        <v>-13.055651013171577</v>
      </c>
      <c r="J501" s="65">
        <v>-465285888</v>
      </c>
      <c r="K501" s="69">
        <f t="shared" ref="K501:K521" si="17">+(J501*100)/E501</f>
        <v>-9.8251982556768844</v>
      </c>
      <c r="L501" s="58"/>
      <c r="M501" s="65"/>
      <c r="N501" s="58"/>
    </row>
    <row r="502" spans="1:14">
      <c r="A502" s="90">
        <f t="shared" si="16"/>
        <v>3</v>
      </c>
      <c r="B502" s="13" t="s">
        <v>123</v>
      </c>
      <c r="C502" s="39">
        <v>15.352732350269649</v>
      </c>
      <c r="D502" s="41">
        <v>4408008443</v>
      </c>
      <c r="E502" s="41">
        <v>4094381470</v>
      </c>
      <c r="F502" s="41">
        <v>-4250333637</v>
      </c>
      <c r="G502" s="66">
        <v>-103.80893104716009</v>
      </c>
      <c r="H502" s="41">
        <v>-636599555</v>
      </c>
      <c r="I502" s="69">
        <v>-15.548125148192407</v>
      </c>
      <c r="J502" s="65">
        <v>-978588460</v>
      </c>
      <c r="K502" s="69">
        <f t="shared" si="17"/>
        <v>-23.900764185512006</v>
      </c>
      <c r="L502" s="58"/>
      <c r="M502" s="65"/>
      <c r="N502" s="58"/>
    </row>
    <row r="503" spans="1:14">
      <c r="A503" s="90">
        <f t="shared" si="16"/>
        <v>4</v>
      </c>
      <c r="B503" s="13" t="s">
        <v>124</v>
      </c>
      <c r="C503" s="39">
        <v>8.9291653115082248</v>
      </c>
      <c r="D503" s="41">
        <v>2563702355</v>
      </c>
      <c r="E503" s="41">
        <v>2456834051</v>
      </c>
      <c r="F503" s="41">
        <v>-2202908611</v>
      </c>
      <c r="G503" s="66">
        <v>-89.664526185777788</v>
      </c>
      <c r="H503" s="41">
        <v>-466345884</v>
      </c>
      <c r="I503" s="69">
        <v>-18.981578499784476</v>
      </c>
      <c r="J503" s="65">
        <v>-264732171</v>
      </c>
      <c r="K503" s="69">
        <f t="shared" si="17"/>
        <v>-10.775337914754422</v>
      </c>
      <c r="L503" s="58"/>
      <c r="M503" s="65"/>
      <c r="N503" s="58"/>
    </row>
    <row r="504" spans="1:14">
      <c r="A504" s="90">
        <f t="shared" si="16"/>
        <v>5</v>
      </c>
      <c r="B504" s="13" t="s">
        <v>125</v>
      </c>
      <c r="C504" s="39">
        <v>7.8118731105524182</v>
      </c>
      <c r="D504" s="41">
        <v>2242910372</v>
      </c>
      <c r="E504" s="41">
        <v>2189690518</v>
      </c>
      <c r="F504" s="41">
        <v>-2079291325</v>
      </c>
      <c r="G504" s="66">
        <v>-94.958228476011513</v>
      </c>
      <c r="H504" s="41">
        <v>-416482397</v>
      </c>
      <c r="I504" s="69">
        <v>-19.02014890124304</v>
      </c>
      <c r="J504" s="65">
        <v>-329178065</v>
      </c>
      <c r="K504" s="69">
        <f t="shared" si="17"/>
        <v>-15.033086287493346</v>
      </c>
      <c r="L504" s="58"/>
      <c r="M504" s="65"/>
      <c r="N504" s="58"/>
    </row>
    <row r="505" spans="1:14">
      <c r="A505" s="90">
        <f t="shared" si="16"/>
        <v>6</v>
      </c>
      <c r="B505" s="13" t="s">
        <v>126</v>
      </c>
      <c r="C505" s="39">
        <v>6.5291323182431009</v>
      </c>
      <c r="D505" s="41">
        <v>1874615523</v>
      </c>
      <c r="E505" s="41">
        <v>1855974882</v>
      </c>
      <c r="F505" s="41">
        <v>-1627465178</v>
      </c>
      <c r="G505" s="66">
        <v>-87.687888116580666</v>
      </c>
      <c r="H505" s="41">
        <v>-371993411</v>
      </c>
      <c r="I505" s="69">
        <v>-20.043019687806314</v>
      </c>
      <c r="J505" s="65">
        <v>-183107210</v>
      </c>
      <c r="K505" s="69">
        <f t="shared" si="17"/>
        <v>-9.8658237121551728</v>
      </c>
      <c r="L505" s="58"/>
      <c r="M505" s="65"/>
      <c r="N505" s="58"/>
    </row>
    <row r="506" spans="1:14">
      <c r="A506" s="90">
        <f t="shared" si="16"/>
        <v>7</v>
      </c>
      <c r="B506" s="13" t="s">
        <v>127</v>
      </c>
      <c r="C506" s="39">
        <v>6.2679807235515961</v>
      </c>
      <c r="D506" s="41">
        <v>1799634835</v>
      </c>
      <c r="E506" s="41">
        <v>1740773002</v>
      </c>
      <c r="F506" s="41">
        <v>-1988560022</v>
      </c>
      <c r="G506" s="66">
        <v>-114.23430968399175</v>
      </c>
      <c r="H506" s="41">
        <v>-228818342</v>
      </c>
      <c r="I506" s="69">
        <v>-13.144639866146084</v>
      </c>
      <c r="J506" s="65">
        <v>-516951234</v>
      </c>
      <c r="K506" s="69">
        <f t="shared" si="17"/>
        <v>-29.696648179059938</v>
      </c>
      <c r="L506" s="58"/>
      <c r="M506" s="65"/>
      <c r="N506" s="58"/>
    </row>
    <row r="507" spans="1:14">
      <c r="A507" s="90">
        <f t="shared" si="16"/>
        <v>8</v>
      </c>
      <c r="B507" s="13" t="s">
        <v>11</v>
      </c>
      <c r="C507" s="39">
        <v>5.0078147365150363</v>
      </c>
      <c r="D507" s="41">
        <v>1437821564</v>
      </c>
      <c r="E507" s="41">
        <v>1317932338</v>
      </c>
      <c r="F507" s="41">
        <v>-1400858846</v>
      </c>
      <c r="G507" s="66">
        <v>-106.29216732976165</v>
      </c>
      <c r="H507" s="41">
        <v>-217056330</v>
      </c>
      <c r="I507" s="69">
        <v>-16.469459299358963</v>
      </c>
      <c r="J507" s="65">
        <v>-299982838</v>
      </c>
      <c r="K507" s="69">
        <f t="shared" si="17"/>
        <v>-22.76162662912062</v>
      </c>
      <c r="L507" s="58"/>
      <c r="M507" s="58"/>
      <c r="N507" s="58"/>
    </row>
    <row r="508" spans="1:14">
      <c r="A508" s="90">
        <f t="shared" ref="A508:A533" si="18">+A507+1</f>
        <v>9</v>
      </c>
      <c r="B508" s="13" t="s">
        <v>128</v>
      </c>
      <c r="C508" s="39">
        <v>4.9449293721557446</v>
      </c>
      <c r="D508" s="41">
        <v>1419766197</v>
      </c>
      <c r="E508" s="41">
        <v>1409841882</v>
      </c>
      <c r="F508" s="41">
        <v>-1027270755</v>
      </c>
      <c r="G508" s="66">
        <v>-72.864252943224741</v>
      </c>
      <c r="H508" s="41">
        <v>-314071076</v>
      </c>
      <c r="I508" s="69">
        <v>-22.27704255419474</v>
      </c>
      <c r="J508" s="65">
        <v>58213102</v>
      </c>
      <c r="K508" s="69">
        <f t="shared" si="17"/>
        <v>4.129051827955271</v>
      </c>
      <c r="L508" s="58"/>
      <c r="M508" s="65"/>
      <c r="N508" s="58"/>
    </row>
    <row r="509" spans="1:14">
      <c r="A509" s="90">
        <f t="shared" si="18"/>
        <v>10</v>
      </c>
      <c r="B509" s="13" t="s">
        <v>129</v>
      </c>
      <c r="C509" s="39">
        <v>2.4619605098715263</v>
      </c>
      <c r="D509" s="41">
        <v>706867186</v>
      </c>
      <c r="E509" s="41">
        <v>695635137</v>
      </c>
      <c r="F509" s="41">
        <v>-530238159</v>
      </c>
      <c r="G509" s="66">
        <v>-76.223602115141574</v>
      </c>
      <c r="H509" s="41">
        <v>-143815817</v>
      </c>
      <c r="I509" s="69">
        <v>-20.674030012374146</v>
      </c>
      <c r="J509" s="65">
        <v>17557672</v>
      </c>
      <c r="K509" s="69">
        <f t="shared" si="17"/>
        <v>2.5239771636204744</v>
      </c>
      <c r="L509" s="58"/>
      <c r="M509" s="65"/>
      <c r="N509" s="58"/>
    </row>
    <row r="510" spans="1:14">
      <c r="A510" s="90">
        <f t="shared" si="18"/>
        <v>11</v>
      </c>
      <c r="B510" s="13" t="s">
        <v>17</v>
      </c>
      <c r="C510" s="39">
        <v>2.2903240373700351</v>
      </c>
      <c r="D510" s="41">
        <v>657587683</v>
      </c>
      <c r="E510" s="41">
        <v>613344593</v>
      </c>
      <c r="F510" s="41">
        <v>-433155662</v>
      </c>
      <c r="G510" s="66">
        <v>-70.621909273112323</v>
      </c>
      <c r="H510" s="41">
        <v>-105127390</v>
      </c>
      <c r="I510" s="69">
        <v>-17.140020666979289</v>
      </c>
      <c r="J510" s="65">
        <v>75061541</v>
      </c>
      <c r="K510" s="69">
        <f t="shared" si="17"/>
        <v>12.238070059908395</v>
      </c>
      <c r="L510" s="58"/>
      <c r="M510" s="58"/>
      <c r="N510" s="58"/>
    </row>
    <row r="511" spans="1:14">
      <c r="A511" s="90">
        <f t="shared" si="18"/>
        <v>12</v>
      </c>
      <c r="B511" s="13" t="s">
        <v>130</v>
      </c>
      <c r="C511" s="39">
        <v>1.5399578633016806</v>
      </c>
      <c r="D511" s="41">
        <v>442145874</v>
      </c>
      <c r="E511" s="41">
        <v>395349237</v>
      </c>
      <c r="F511" s="41">
        <v>-309219628</v>
      </c>
      <c r="G511" s="66">
        <v>-78.214297401059611</v>
      </c>
      <c r="H511" s="41">
        <v>-52628690</v>
      </c>
      <c r="I511" s="69">
        <v>-13.311949303192913</v>
      </c>
      <c r="J511" s="65">
        <v>29159554</v>
      </c>
      <c r="K511" s="69">
        <f t="shared" si="17"/>
        <v>7.3756444356056772</v>
      </c>
      <c r="L511" s="58"/>
      <c r="M511" s="65"/>
      <c r="N511" s="58"/>
    </row>
    <row r="512" spans="1:14">
      <c r="A512" s="90">
        <f t="shared" si="18"/>
        <v>13</v>
      </c>
      <c r="B512" s="13" t="s">
        <v>131</v>
      </c>
      <c r="C512" s="39">
        <v>0.88851530513481602</v>
      </c>
      <c r="D512" s="41">
        <v>255106575</v>
      </c>
      <c r="E512" s="41">
        <v>253784087</v>
      </c>
      <c r="F512" s="41">
        <v>-219306080</v>
      </c>
      <c r="G512" s="66">
        <v>-86.414433068847217</v>
      </c>
      <c r="H512" s="41">
        <v>-39274995</v>
      </c>
      <c r="I512" s="69">
        <v>-15.475751637650944</v>
      </c>
      <c r="J512" s="65">
        <v>-8818672</v>
      </c>
      <c r="K512" s="69">
        <f t="shared" si="17"/>
        <v>-3.4748719292238368</v>
      </c>
      <c r="L512" s="58"/>
      <c r="M512" s="65"/>
      <c r="N512" s="58"/>
    </row>
    <row r="513" spans="1:14">
      <c r="A513" s="90">
        <f t="shared" si="18"/>
        <v>14</v>
      </c>
      <c r="B513" s="13" t="s">
        <v>132</v>
      </c>
      <c r="C513" s="39">
        <v>0.61623597522096452</v>
      </c>
      <c r="D513" s="41">
        <v>176930941</v>
      </c>
      <c r="E513" s="41">
        <v>171325571</v>
      </c>
      <c r="F513" s="41">
        <v>-179082251</v>
      </c>
      <c r="G513" s="66">
        <v>-104.52745025434645</v>
      </c>
      <c r="H513" s="41">
        <v>-35440047</v>
      </c>
      <c r="I513" s="69">
        <v>-20.685789513580549</v>
      </c>
      <c r="J513" s="65">
        <v>-45627512</v>
      </c>
      <c r="K513" s="69">
        <f t="shared" si="17"/>
        <v>-26.632050156715952</v>
      </c>
      <c r="L513" s="58"/>
      <c r="M513" s="65"/>
      <c r="N513" s="58"/>
    </row>
    <row r="514" spans="1:14">
      <c r="A514" s="90">
        <f t="shared" si="18"/>
        <v>15</v>
      </c>
      <c r="B514" s="13" t="s">
        <v>63</v>
      </c>
      <c r="C514" s="39">
        <v>0.58823418101800073</v>
      </c>
      <c r="D514" s="41">
        <v>168891190</v>
      </c>
      <c r="E514" s="41">
        <v>176600219</v>
      </c>
      <c r="F514" s="41">
        <v>-178898502</v>
      </c>
      <c r="G514" s="66">
        <v>-101.30140438840564</v>
      </c>
      <c r="H514" s="41">
        <v>-15589718</v>
      </c>
      <c r="I514" s="69">
        <v>-8.8276889396156406</v>
      </c>
      <c r="J514" s="65">
        <v>-17888001</v>
      </c>
      <c r="K514" s="69">
        <f t="shared" si="17"/>
        <v>-10.129093328021298</v>
      </c>
      <c r="L514" s="58"/>
      <c r="M514" s="58"/>
      <c r="N514" s="58"/>
    </row>
    <row r="515" spans="1:14">
      <c r="A515" s="90">
        <f t="shared" si="18"/>
        <v>16</v>
      </c>
      <c r="B515" s="13" t="s">
        <v>133</v>
      </c>
      <c r="C515" s="39">
        <v>0.52285919197826503</v>
      </c>
      <c r="D515" s="41">
        <v>150121013</v>
      </c>
      <c r="E515" s="41">
        <v>148091664</v>
      </c>
      <c r="F515" s="41">
        <v>-131506162</v>
      </c>
      <c r="G515" s="66">
        <v>-88.800516145189647</v>
      </c>
      <c r="H515" s="41">
        <v>-20360951</v>
      </c>
      <c r="I515" s="69">
        <v>-13.748883934479931</v>
      </c>
      <c r="J515" s="65">
        <v>-4686559</v>
      </c>
      <c r="K515" s="69">
        <f t="shared" si="17"/>
        <v>-3.1646338986372657</v>
      </c>
      <c r="L515" s="58"/>
      <c r="M515" s="65"/>
      <c r="N515" s="58"/>
    </row>
    <row r="516" spans="1:14">
      <c r="A516" s="90">
        <f t="shared" si="18"/>
        <v>17</v>
      </c>
      <c r="B516" s="13" t="s">
        <v>32</v>
      </c>
      <c r="C516" s="39">
        <v>0.48187563211197443</v>
      </c>
      <c r="D516" s="41">
        <v>138353995</v>
      </c>
      <c r="E516" s="41">
        <v>121845378</v>
      </c>
      <c r="F516" s="41">
        <v>-161663258</v>
      </c>
      <c r="G516" s="66">
        <v>-132.67902373777363</v>
      </c>
      <c r="H516" s="41">
        <v>-26472956</v>
      </c>
      <c r="I516" s="69">
        <v>-21.726680514709386</v>
      </c>
      <c r="J516" s="65">
        <v>-66290836</v>
      </c>
      <c r="K516" s="69">
        <f t="shared" si="17"/>
        <v>-54.405704252483012</v>
      </c>
      <c r="L516" s="58"/>
      <c r="M516" s="58"/>
      <c r="N516" s="58"/>
    </row>
    <row r="517" spans="1:14">
      <c r="A517" s="90">
        <f t="shared" si="18"/>
        <v>18</v>
      </c>
      <c r="B517" s="13" t="s">
        <v>24</v>
      </c>
      <c r="C517" s="39">
        <v>0.4758853125268534</v>
      </c>
      <c r="D517" s="41">
        <v>136634081</v>
      </c>
      <c r="E517" s="41">
        <v>128110306</v>
      </c>
      <c r="F517" s="41">
        <v>-125771002</v>
      </c>
      <c r="G517" s="66">
        <v>-98.173992340631827</v>
      </c>
      <c r="H517" s="41">
        <v>-30422856</v>
      </c>
      <c r="I517" s="69">
        <v>-23.747391564266501</v>
      </c>
      <c r="J517" s="65">
        <v>-28083552</v>
      </c>
      <c r="K517" s="69">
        <f t="shared" si="17"/>
        <v>-21.921383904898331</v>
      </c>
      <c r="L517" s="58"/>
      <c r="M517" s="58"/>
      <c r="N517" s="58"/>
    </row>
    <row r="518" spans="1:14">
      <c r="A518" s="90">
        <f t="shared" si="18"/>
        <v>19</v>
      </c>
      <c r="B518" s="13" t="s">
        <v>65</v>
      </c>
      <c r="C518" s="39">
        <v>0.34778494348740574</v>
      </c>
      <c r="D518" s="41">
        <v>99854471</v>
      </c>
      <c r="E518" s="41">
        <v>94842293</v>
      </c>
      <c r="F518" s="41">
        <v>-83483134</v>
      </c>
      <c r="G518" s="66">
        <v>-88.0231080030931</v>
      </c>
      <c r="H518" s="41">
        <v>-17577732</v>
      </c>
      <c r="I518" s="69">
        <v>-18.533643002494678</v>
      </c>
      <c r="J518" s="65">
        <v>-6218573</v>
      </c>
      <c r="K518" s="69">
        <f t="shared" si="17"/>
        <v>-6.5567510055877705</v>
      </c>
      <c r="L518" s="58"/>
      <c r="M518" s="58"/>
      <c r="N518" s="58"/>
    </row>
    <row r="519" spans="1:14">
      <c r="A519" s="90">
        <f t="shared" si="18"/>
        <v>20</v>
      </c>
      <c r="B519" s="13" t="s">
        <v>134</v>
      </c>
      <c r="C519" s="39">
        <v>0.23136744850186827</v>
      </c>
      <c r="D519" s="41">
        <v>66429196</v>
      </c>
      <c r="E519" s="41">
        <v>58964133</v>
      </c>
      <c r="F519" s="41">
        <v>-73045737</v>
      </c>
      <c r="G519" s="66">
        <v>-123.88164343907168</v>
      </c>
      <c r="H519" s="41">
        <v>-12932929</v>
      </c>
      <c r="I519" s="69">
        <v>-21.933552385142338</v>
      </c>
      <c r="J519" s="65">
        <v>-28582686</v>
      </c>
      <c r="K519" s="69">
        <f t="shared" si="17"/>
        <v>-48.474699017451847</v>
      </c>
      <c r="L519" s="58"/>
      <c r="M519" s="65"/>
      <c r="N519" s="58"/>
    </row>
    <row r="520" spans="1:14">
      <c r="A520" s="90">
        <f t="shared" si="18"/>
        <v>21</v>
      </c>
      <c r="B520" s="13" t="s">
        <v>57</v>
      </c>
      <c r="C520" s="39">
        <v>0.18245153571807576</v>
      </c>
      <c r="D520" s="41">
        <v>52384676</v>
      </c>
      <c r="E520" s="41">
        <v>53055042</v>
      </c>
      <c r="F520" s="41">
        <v>-38308582</v>
      </c>
      <c r="G520" s="66">
        <v>-72.205356090378743</v>
      </c>
      <c r="H520" s="41">
        <v>-9771061</v>
      </c>
      <c r="I520" s="69">
        <v>-18.416837743715291</v>
      </c>
      <c r="J520" s="65">
        <v>4975399</v>
      </c>
      <c r="K520" s="69">
        <f t="shared" si="17"/>
        <v>9.3778061659059659</v>
      </c>
      <c r="L520" s="58"/>
    </row>
    <row r="521" spans="1:14">
      <c r="A521" s="90">
        <f t="shared" si="18"/>
        <v>22</v>
      </c>
      <c r="B521" s="13" t="s">
        <v>72</v>
      </c>
      <c r="C521" s="39">
        <v>0.11929978385153128</v>
      </c>
      <c r="D521" s="41">
        <v>34252825</v>
      </c>
      <c r="E521" s="41">
        <v>30000971</v>
      </c>
      <c r="F521" s="41">
        <v>-34780934</v>
      </c>
      <c r="G521" s="66">
        <v>-115.93269431179411</v>
      </c>
      <c r="H521" s="41">
        <v>-4167076</v>
      </c>
      <c r="I521" s="69">
        <v>-13.889803766684752</v>
      </c>
      <c r="J521" s="41">
        <v>-8947039</v>
      </c>
      <c r="K521" s="69">
        <f t="shared" si="17"/>
        <v>-29.822498078478858</v>
      </c>
      <c r="L521" s="58"/>
    </row>
    <row r="522" spans="1:14" s="64" customFormat="1">
      <c r="A522" s="40"/>
      <c r="B522" s="44" t="s">
        <v>19</v>
      </c>
      <c r="C522" s="54">
        <v>100</v>
      </c>
      <c r="D522" s="53">
        <v>28711556630</v>
      </c>
      <c r="E522" s="53">
        <v>27517800267</v>
      </c>
      <c r="F522" s="53">
        <v>-26134999195</v>
      </c>
      <c r="G522" s="68">
        <v>-94.97488513404798</v>
      </c>
      <c r="H522" s="53">
        <v>-4722953664</v>
      </c>
      <c r="I522" s="71">
        <v>-17.163267478410614</v>
      </c>
      <c r="J522" s="53">
        <v>-3736905412</v>
      </c>
      <c r="K522" s="71">
        <v>-13.57995688514894</v>
      </c>
      <c r="L522" s="63"/>
    </row>
    <row r="523" spans="1:14">
      <c r="A523" s="90"/>
      <c r="B523" s="44"/>
      <c r="C523" s="39"/>
      <c r="D523" s="41"/>
      <c r="E523" s="41"/>
      <c r="F523" s="41"/>
      <c r="G523" s="66"/>
      <c r="H523" s="41"/>
      <c r="I523" s="69"/>
      <c r="J523" s="41"/>
      <c r="K523" s="69"/>
      <c r="L523" s="58"/>
    </row>
    <row r="524" spans="1:14">
      <c r="A524" s="46" t="s">
        <v>135</v>
      </c>
      <c r="B524" s="57"/>
      <c r="C524" s="50"/>
      <c r="D524" s="52"/>
      <c r="E524" s="52"/>
      <c r="F524" s="52"/>
      <c r="G524" s="67"/>
      <c r="H524" s="52"/>
      <c r="I524" s="70"/>
      <c r="J524" s="52"/>
      <c r="K524" s="70"/>
      <c r="L524" s="58"/>
    </row>
    <row r="525" spans="1:14">
      <c r="A525" s="90">
        <v>1</v>
      </c>
      <c r="B525" s="13" t="s">
        <v>23</v>
      </c>
      <c r="C525" s="39">
        <v>24.987566015944651</v>
      </c>
      <c r="D525" s="41">
        <v>331271564</v>
      </c>
      <c r="E525" s="41">
        <v>7540589</v>
      </c>
      <c r="F525" s="41">
        <v>-38565869</v>
      </c>
      <c r="G525" s="66">
        <v>-511.44372143873642</v>
      </c>
      <c r="H525" s="41">
        <v>-28427162</v>
      </c>
      <c r="I525" s="69">
        <v>-376.98861454987139</v>
      </c>
      <c r="J525" s="41">
        <v>-59452442</v>
      </c>
      <c r="K525" s="69">
        <v>-788.43233598860775</v>
      </c>
      <c r="L525" s="58"/>
    </row>
    <row r="526" spans="1:14">
      <c r="A526" s="90">
        <f t="shared" si="18"/>
        <v>2</v>
      </c>
      <c r="B526" s="13" t="s">
        <v>36</v>
      </c>
      <c r="C526" s="39">
        <v>22.604932173308288</v>
      </c>
      <c r="D526" s="41">
        <v>299683900</v>
      </c>
      <c r="E526" s="41">
        <v>28346188</v>
      </c>
      <c r="F526" s="41">
        <v>-88069791</v>
      </c>
      <c r="G526" s="66">
        <v>-310.69359661341412</v>
      </c>
      <c r="H526" s="41">
        <v>-37347157</v>
      </c>
      <c r="I526" s="69">
        <v>-131.75371940664473</v>
      </c>
      <c r="J526" s="41">
        <v>-97070760</v>
      </c>
      <c r="K526" s="69">
        <v>-342.44731602005885</v>
      </c>
      <c r="L526" s="58"/>
    </row>
    <row r="527" spans="1:14">
      <c r="A527" s="90">
        <f t="shared" si="18"/>
        <v>3</v>
      </c>
      <c r="B527" s="13" t="s">
        <v>37</v>
      </c>
      <c r="C527" s="39">
        <v>9.1702174559236038</v>
      </c>
      <c r="D527" s="41">
        <v>121573757</v>
      </c>
      <c r="E527" s="41">
        <v>29713207</v>
      </c>
      <c r="F527" s="41">
        <v>-34892078</v>
      </c>
      <c r="G527" s="66">
        <v>-117.42952553051578</v>
      </c>
      <c r="H527" s="41">
        <v>-29882388</v>
      </c>
      <c r="I527" s="69">
        <v>-100.56937980474474</v>
      </c>
      <c r="J527" s="41">
        <v>-35061259</v>
      </c>
      <c r="K527" s="69">
        <v>-117.99890533526052</v>
      </c>
      <c r="L527" s="58"/>
    </row>
    <row r="528" spans="1:14">
      <c r="A528" s="90">
        <f t="shared" si="18"/>
        <v>4</v>
      </c>
      <c r="B528" s="13" t="s">
        <v>15</v>
      </c>
      <c r="C528" s="39">
        <v>7.6508767487332792</v>
      </c>
      <c r="D528" s="41">
        <v>101431164</v>
      </c>
      <c r="E528" s="41">
        <v>38523494</v>
      </c>
      <c r="F528" s="41">
        <v>-59280563</v>
      </c>
      <c r="G528" s="66">
        <v>-153.88158457278044</v>
      </c>
      <c r="H528" s="41">
        <v>-50884860</v>
      </c>
      <c r="I528" s="69">
        <v>-132.08786305831967</v>
      </c>
      <c r="J528" s="41">
        <v>-71641929</v>
      </c>
      <c r="K528" s="69">
        <v>-185.96944763110014</v>
      </c>
      <c r="L528" s="58"/>
    </row>
    <row r="529" spans="1:12">
      <c r="A529" s="90">
        <f t="shared" si="18"/>
        <v>5</v>
      </c>
      <c r="B529" s="13" t="s">
        <v>38</v>
      </c>
      <c r="C529" s="39">
        <v>7.2579073969987844</v>
      </c>
      <c r="D529" s="41">
        <v>96221390</v>
      </c>
      <c r="E529" s="41">
        <v>8230370</v>
      </c>
      <c r="F529" s="41">
        <v>-23586050</v>
      </c>
      <c r="G529" s="66">
        <v>-286.57338612966367</v>
      </c>
      <c r="H529" s="41">
        <v>-7995189</v>
      </c>
      <c r="I529" s="69">
        <v>-97.14252214663496</v>
      </c>
      <c r="J529" s="41">
        <v>-23350869</v>
      </c>
      <c r="K529" s="69">
        <v>-283.71590827629865</v>
      </c>
      <c r="L529" s="58"/>
    </row>
    <row r="530" spans="1:12">
      <c r="A530" s="90">
        <f t="shared" si="18"/>
        <v>6</v>
      </c>
      <c r="B530" s="13" t="s">
        <v>14</v>
      </c>
      <c r="C530" s="39">
        <v>5.5994399251377356</v>
      </c>
      <c r="D530" s="41">
        <v>74234330</v>
      </c>
      <c r="E530" s="41">
        <v>13244030</v>
      </c>
      <c r="F530" s="41">
        <v>-45728685</v>
      </c>
      <c r="G530" s="66">
        <v>-345.2777213582271</v>
      </c>
      <c r="H530" s="41">
        <v>-15743348</v>
      </c>
      <c r="I530" s="69">
        <v>-118.87128011639962</v>
      </c>
      <c r="J530" s="41">
        <v>-48228003</v>
      </c>
      <c r="K530" s="69">
        <v>-364.14900147462669</v>
      </c>
      <c r="L530" s="58"/>
    </row>
    <row r="531" spans="1:12">
      <c r="A531" s="90">
        <f t="shared" si="18"/>
        <v>7</v>
      </c>
      <c r="B531" s="13" t="s">
        <v>11</v>
      </c>
      <c r="C531" s="39">
        <v>3.8694964491333019</v>
      </c>
      <c r="D531" s="41">
        <v>51299680</v>
      </c>
      <c r="E531" s="41">
        <v>10060202</v>
      </c>
      <c r="F531" s="41">
        <v>-12153850</v>
      </c>
      <c r="G531" s="66">
        <v>-120.8111924591574</v>
      </c>
      <c r="H531" s="41">
        <v>-4352926</v>
      </c>
      <c r="I531" s="69">
        <v>-43.268773330793955</v>
      </c>
      <c r="J531" s="41">
        <v>-6446574</v>
      </c>
      <c r="K531" s="69">
        <v>-64.079965789951331</v>
      </c>
      <c r="L531" s="58"/>
    </row>
    <row r="532" spans="1:12">
      <c r="A532" s="90">
        <f t="shared" si="18"/>
        <v>8</v>
      </c>
      <c r="B532" s="13" t="s">
        <v>39</v>
      </c>
      <c r="C532" s="39">
        <v>3.1095460644430655</v>
      </c>
      <c r="D532" s="41">
        <v>41224671</v>
      </c>
      <c r="E532" s="41">
        <v>4331950</v>
      </c>
      <c r="F532" s="41">
        <v>-13972312</v>
      </c>
      <c r="G532" s="66">
        <v>-322.5409342213091</v>
      </c>
      <c r="H532" s="41">
        <v>-4205242</v>
      </c>
      <c r="I532" s="69">
        <v>-97.075035492099403</v>
      </c>
      <c r="J532" s="41">
        <v>-13845604</v>
      </c>
      <c r="K532" s="69">
        <v>-319.6159697134085</v>
      </c>
      <c r="L532" s="58"/>
    </row>
    <row r="533" spans="1:12">
      <c r="A533" s="90">
        <f t="shared" si="18"/>
        <v>9</v>
      </c>
      <c r="B533" s="13" t="s">
        <v>45</v>
      </c>
      <c r="C533" s="39">
        <v>2.7982128107006661</v>
      </c>
      <c r="D533" s="41">
        <v>37097184</v>
      </c>
      <c r="E533" s="41">
        <v>4148625</v>
      </c>
      <c r="F533" s="41">
        <v>-5567192</v>
      </c>
      <c r="G533" s="66">
        <v>-134.19366657627526</v>
      </c>
      <c r="H533" s="41">
        <v>-3898235</v>
      </c>
      <c r="I533" s="69">
        <v>-93.964506312332389</v>
      </c>
      <c r="J533" s="41">
        <v>-5316802</v>
      </c>
      <c r="K533" s="69">
        <v>-128.15817288860768</v>
      </c>
      <c r="L533" s="58"/>
    </row>
    <row r="534" spans="1:12">
      <c r="A534" s="90">
        <f t="shared" ref="A534:A573" si="19">+A533+1</f>
        <v>10</v>
      </c>
      <c r="B534" s="13" t="s">
        <v>22</v>
      </c>
      <c r="C534" s="39">
        <v>2.6004708046451879</v>
      </c>
      <c r="D534" s="41">
        <v>34475628</v>
      </c>
      <c r="E534" s="41">
        <v>3269601</v>
      </c>
      <c r="F534" s="41">
        <v>-12753639</v>
      </c>
      <c r="G534" s="66">
        <v>-390.06713663226799</v>
      </c>
      <c r="H534" s="41">
        <v>-7444781</v>
      </c>
      <c r="I534" s="69">
        <v>-227.69692693389806</v>
      </c>
      <c r="J534" s="41">
        <v>-16928819</v>
      </c>
      <c r="K534" s="69">
        <v>-517.76406356616599</v>
      </c>
      <c r="L534" s="58"/>
    </row>
    <row r="535" spans="1:12">
      <c r="A535" s="90">
        <f t="shared" si="19"/>
        <v>11</v>
      </c>
      <c r="B535" s="13" t="s">
        <v>72</v>
      </c>
      <c r="C535" s="39">
        <v>2.3962673780735257</v>
      </c>
      <c r="D535" s="41">
        <v>31768410</v>
      </c>
      <c r="E535" s="41">
        <v>15884205</v>
      </c>
      <c r="F535" s="41">
        <v>-151378</v>
      </c>
      <c r="G535" s="66">
        <v>-0.95300960923130873</v>
      </c>
      <c r="H535" s="41">
        <v>-9227489</v>
      </c>
      <c r="I535" s="69">
        <v>-58.092230615255843</v>
      </c>
      <c r="J535" s="41">
        <v>6505338</v>
      </c>
      <c r="K535" s="69">
        <v>40.954759775512848</v>
      </c>
      <c r="L535" s="58"/>
    </row>
    <row r="536" spans="1:12">
      <c r="A536" s="90">
        <f t="shared" si="19"/>
        <v>12</v>
      </c>
      <c r="B536" s="13" t="s">
        <v>24</v>
      </c>
      <c r="C536" s="39">
        <v>1.7350114165339718</v>
      </c>
      <c r="D536" s="41">
        <v>23001838</v>
      </c>
      <c r="E536" s="41">
        <v>477153</v>
      </c>
      <c r="F536" s="41">
        <v>-4026674</v>
      </c>
      <c r="G536" s="66">
        <v>-843.89577347307886</v>
      </c>
      <c r="H536" s="41">
        <v>-3895072</v>
      </c>
      <c r="I536" s="69">
        <v>-816.31510228375396</v>
      </c>
      <c r="J536" s="41">
        <v>-7444593</v>
      </c>
      <c r="K536" s="69">
        <v>-1560.2108757568328</v>
      </c>
      <c r="L536" s="58"/>
    </row>
    <row r="537" spans="1:12">
      <c r="A537" s="90">
        <f t="shared" si="19"/>
        <v>13</v>
      </c>
      <c r="B537" s="13" t="s">
        <v>57</v>
      </c>
      <c r="C537" s="39">
        <v>1.6786304649989765</v>
      </c>
      <c r="D537" s="41">
        <v>22254370</v>
      </c>
      <c r="E537" s="41">
        <v>530490</v>
      </c>
      <c r="F537" s="41">
        <v>-5304351</v>
      </c>
      <c r="G537" s="66">
        <v>-999.89651077305894</v>
      </c>
      <c r="H537" s="41">
        <v>-3075605</v>
      </c>
      <c r="I537" s="69">
        <v>-579.76681935569002</v>
      </c>
      <c r="J537" s="41">
        <v>-7849466</v>
      </c>
      <c r="K537" s="69">
        <v>-1479.6633301287488</v>
      </c>
      <c r="L537" s="58"/>
    </row>
    <row r="538" spans="1:12">
      <c r="A538" s="90">
        <f t="shared" si="19"/>
        <v>14</v>
      </c>
      <c r="B538" s="13" t="s">
        <v>31</v>
      </c>
      <c r="C538" s="39">
        <v>1.4446363310956363</v>
      </c>
      <c r="D538" s="41">
        <v>19152203</v>
      </c>
      <c r="E538" s="41">
        <v>3148833</v>
      </c>
      <c r="F538" s="41">
        <v>-4735227</v>
      </c>
      <c r="G538" s="66">
        <v>-150.38037901660709</v>
      </c>
      <c r="H538" s="41">
        <v>-3737350</v>
      </c>
      <c r="I538" s="69">
        <v>-118.69000356640062</v>
      </c>
      <c r="J538" s="41">
        <v>-5323744</v>
      </c>
      <c r="K538" s="69">
        <v>-169.07038258300773</v>
      </c>
      <c r="L538" s="58"/>
    </row>
    <row r="539" spans="1:12">
      <c r="A539" s="90">
        <f t="shared" si="19"/>
        <v>15</v>
      </c>
      <c r="B539" s="13" t="s">
        <v>16</v>
      </c>
      <c r="C539" s="39">
        <v>1.3749800576374218</v>
      </c>
      <c r="D539" s="41">
        <v>18228738</v>
      </c>
      <c r="E539" s="41">
        <v>13438679</v>
      </c>
      <c r="F539" s="41">
        <v>-2664552</v>
      </c>
      <c r="G539" s="66">
        <v>-19.827484531775781</v>
      </c>
      <c r="H539" s="41">
        <v>-2398764</v>
      </c>
      <c r="I539" s="69">
        <v>-17.849700852293594</v>
      </c>
      <c r="J539" s="41">
        <v>8375363</v>
      </c>
      <c r="K539" s="69">
        <v>62.322814615930632</v>
      </c>
      <c r="L539" s="58"/>
    </row>
    <row r="540" spans="1:12">
      <c r="A540" s="90">
        <f t="shared" si="19"/>
        <v>16</v>
      </c>
      <c r="B540" s="13" t="s">
        <v>25</v>
      </c>
      <c r="C540" s="39">
        <v>0.90031117191057408</v>
      </c>
      <c r="D540" s="41">
        <v>11935836</v>
      </c>
      <c r="E540" s="41">
        <v>1955655</v>
      </c>
      <c r="F540" s="41">
        <v>-1339578</v>
      </c>
      <c r="G540" s="66">
        <v>-68.497664465358156</v>
      </c>
      <c r="H540" s="41">
        <v>-18508960</v>
      </c>
      <c r="I540" s="69">
        <v>-946.43278083302016</v>
      </c>
      <c r="J540" s="41">
        <v>-17892883</v>
      </c>
      <c r="K540" s="69">
        <v>-914.93044529837823</v>
      </c>
      <c r="L540" s="58"/>
    </row>
    <row r="541" spans="1:12">
      <c r="A541" s="90">
        <f t="shared" si="19"/>
        <v>17</v>
      </c>
      <c r="B541" s="13" t="s">
        <v>33</v>
      </c>
      <c r="C541" s="39">
        <v>0.35452419383728118</v>
      </c>
      <c r="D541" s="41">
        <v>4700089</v>
      </c>
      <c r="E541" s="41">
        <v>129307</v>
      </c>
      <c r="F541" s="41">
        <v>-464736</v>
      </c>
      <c r="G541" s="66">
        <v>-359.40513661286701</v>
      </c>
      <c r="H541" s="41">
        <v>-490012</v>
      </c>
      <c r="I541" s="69">
        <v>-378.95241556914942</v>
      </c>
      <c r="J541" s="41">
        <v>-825441</v>
      </c>
      <c r="K541" s="69">
        <v>-638.35755218201643</v>
      </c>
      <c r="L541" s="58"/>
    </row>
    <row r="542" spans="1:12">
      <c r="A542" s="90">
        <f t="shared" si="19"/>
        <v>18</v>
      </c>
      <c r="B542" s="13" t="s">
        <v>56</v>
      </c>
      <c r="C542" s="39">
        <v>0.223497323877277</v>
      </c>
      <c r="D542" s="41">
        <v>2963006</v>
      </c>
      <c r="E542" s="41">
        <v>225659</v>
      </c>
      <c r="F542" s="41">
        <v>-5400694</v>
      </c>
      <c r="G542" s="66">
        <v>-2393.2987383618647</v>
      </c>
      <c r="H542" s="41">
        <v>-217483</v>
      </c>
      <c r="I542" s="69">
        <v>-96.376834072649444</v>
      </c>
      <c r="J542" s="41">
        <v>-5392518</v>
      </c>
      <c r="K542" s="69">
        <v>-2389.6755724345139</v>
      </c>
      <c r="L542" s="58"/>
    </row>
    <row r="543" spans="1:12">
      <c r="A543" s="90">
        <f t="shared" si="19"/>
        <v>19</v>
      </c>
      <c r="B543" s="13" t="s">
        <v>61</v>
      </c>
      <c r="C543" s="39">
        <v>0.18760439012362332</v>
      </c>
      <c r="D543" s="41">
        <v>2487157</v>
      </c>
      <c r="E543" s="41">
        <v>884983</v>
      </c>
      <c r="F543" s="41">
        <v>-52337</v>
      </c>
      <c r="G543" s="66">
        <v>-5.9138989110525291</v>
      </c>
      <c r="H543" s="41">
        <v>-745526</v>
      </c>
      <c r="I543" s="69">
        <v>-84.241844193617283</v>
      </c>
      <c r="J543" s="41">
        <v>87120</v>
      </c>
      <c r="K543" s="69">
        <v>9.8442568953301937</v>
      </c>
      <c r="L543" s="58"/>
    </row>
    <row r="544" spans="1:12">
      <c r="A544" s="90">
        <f t="shared" si="19"/>
        <v>20</v>
      </c>
      <c r="B544" s="13" t="s">
        <v>50</v>
      </c>
      <c r="C544" s="39">
        <v>4.111474995563779E-2</v>
      </c>
      <c r="D544" s="41">
        <v>545077</v>
      </c>
      <c r="E544" s="41">
        <v>709070</v>
      </c>
      <c r="F544" s="41">
        <v>-232826</v>
      </c>
      <c r="G544" s="66">
        <v>-32.835404120890743</v>
      </c>
      <c r="H544" s="41">
        <v>-237742</v>
      </c>
      <c r="I544" s="69">
        <v>-33.528706615707897</v>
      </c>
      <c r="J544" s="41">
        <v>238502</v>
      </c>
      <c r="K544" s="69">
        <v>33.63588926340136</v>
      </c>
      <c r="L544" s="58"/>
    </row>
    <row r="545" spans="1:12">
      <c r="A545" s="90">
        <f t="shared" si="19"/>
        <v>21</v>
      </c>
      <c r="B545" s="13" t="s">
        <v>17</v>
      </c>
      <c r="C545" s="39">
        <v>9.2902437238887876E-3</v>
      </c>
      <c r="D545" s="41">
        <v>123165</v>
      </c>
      <c r="E545" s="41">
        <v>130379</v>
      </c>
      <c r="F545" s="41">
        <v>-397051</v>
      </c>
      <c r="G545" s="66">
        <v>-304.53600656547451</v>
      </c>
      <c r="H545" s="41">
        <v>-137995</v>
      </c>
      <c r="I545" s="69">
        <v>-105.84143151887957</v>
      </c>
      <c r="J545" s="41">
        <v>-404667</v>
      </c>
      <c r="K545" s="69">
        <v>-310.37743808435408</v>
      </c>
      <c r="L545" s="58"/>
    </row>
    <row r="546" spans="1:12">
      <c r="A546" s="90">
        <f t="shared" si="19"/>
        <v>22</v>
      </c>
      <c r="B546" s="13" t="s">
        <v>59</v>
      </c>
      <c r="C546" s="39">
        <v>6.1814271357340652E-3</v>
      </c>
      <c r="D546" s="41">
        <v>81950</v>
      </c>
      <c r="E546" s="41">
        <v>85315</v>
      </c>
      <c r="F546" s="41">
        <v>-39172</v>
      </c>
      <c r="G546" s="66">
        <v>-45.914551954521485</v>
      </c>
      <c r="H546" s="41">
        <v>-23347</v>
      </c>
      <c r="I546" s="69">
        <v>-27.365644962784973</v>
      </c>
      <c r="J546" s="41">
        <v>22796</v>
      </c>
      <c r="K546" s="69">
        <v>26.719803082693549</v>
      </c>
      <c r="L546" s="58"/>
    </row>
    <row r="547" spans="1:12">
      <c r="A547" s="90">
        <f t="shared" si="19"/>
        <v>23</v>
      </c>
      <c r="B547" s="13" t="s">
        <v>113</v>
      </c>
      <c r="C547" s="39">
        <v>7.0375491368393934E-5</v>
      </c>
      <c r="D547" s="41">
        <v>933</v>
      </c>
      <c r="E547" s="41">
        <v>933</v>
      </c>
      <c r="F547" s="41">
        <v>-47</v>
      </c>
      <c r="G547" s="66">
        <v>-5.037513397642015</v>
      </c>
      <c r="H547" s="41">
        <v>-2905</v>
      </c>
      <c r="I547" s="69">
        <v>-311.36120042872454</v>
      </c>
      <c r="J547" s="41">
        <v>-2019</v>
      </c>
      <c r="K547" s="69">
        <v>-216.39871382636656</v>
      </c>
      <c r="L547" s="58"/>
    </row>
    <row r="548" spans="1:12" s="64" customFormat="1">
      <c r="A548" s="40"/>
      <c r="B548" s="44" t="s">
        <v>19</v>
      </c>
      <c r="C548" s="54">
        <v>100</v>
      </c>
      <c r="D548" s="53">
        <v>1325745628</v>
      </c>
      <c r="E548" s="53">
        <v>186152964</v>
      </c>
      <c r="F548" s="53">
        <v>-362727658</v>
      </c>
      <c r="G548" s="68">
        <v>-194.85462396397836</v>
      </c>
      <c r="H548" s="53">
        <v>-253149740</v>
      </c>
      <c r="I548" s="71">
        <v>-135.99017418814776</v>
      </c>
      <c r="J548" s="53">
        <v>-429724434</v>
      </c>
      <c r="K548" s="71">
        <v>-230.84479815212612</v>
      </c>
      <c r="L548" s="63"/>
    </row>
    <row r="549" spans="1:12">
      <c r="A549" s="90"/>
      <c r="B549" s="44"/>
      <c r="C549" s="39"/>
      <c r="D549" s="41"/>
      <c r="E549" s="41"/>
      <c r="F549" s="41"/>
      <c r="G549" s="66"/>
      <c r="H549" s="41"/>
      <c r="I549" s="69"/>
      <c r="J549" s="41"/>
      <c r="K549" s="69"/>
      <c r="L549" s="58"/>
    </row>
    <row r="550" spans="1:12">
      <c r="A550" s="46" t="s">
        <v>136</v>
      </c>
      <c r="B550" s="57"/>
      <c r="C550" s="50"/>
      <c r="D550" s="52"/>
      <c r="E550" s="52"/>
      <c r="F550" s="52"/>
      <c r="G550" s="67"/>
      <c r="H550" s="52"/>
      <c r="I550" s="70"/>
      <c r="J550" s="52"/>
      <c r="K550" s="70"/>
      <c r="L550" s="58"/>
    </row>
    <row r="551" spans="1:12">
      <c r="A551" s="90">
        <v>1</v>
      </c>
      <c r="B551" s="13" t="s">
        <v>91</v>
      </c>
      <c r="C551" s="39">
        <v>17.290916924769988</v>
      </c>
      <c r="D551" s="41">
        <v>128986503</v>
      </c>
      <c r="E551" s="41">
        <v>123424518</v>
      </c>
      <c r="F551" s="41">
        <v>-12700616</v>
      </c>
      <c r="G551" s="66">
        <v>-10.290188858586427</v>
      </c>
      <c r="H551" s="41">
        <v>-76246924</v>
      </c>
      <c r="I551" s="69">
        <v>-61.776156986896233</v>
      </c>
      <c r="J551" s="41">
        <v>34476978</v>
      </c>
      <c r="K551" s="69">
        <v>27.933654154517342</v>
      </c>
      <c r="L551" s="58"/>
    </row>
    <row r="552" spans="1:12">
      <c r="A552" s="90">
        <f t="shared" si="19"/>
        <v>2</v>
      </c>
      <c r="B552" s="13" t="s">
        <v>23</v>
      </c>
      <c r="C552" s="39">
        <v>14.944949222697721</v>
      </c>
      <c r="D552" s="41">
        <v>111486091</v>
      </c>
      <c r="E552" s="41">
        <v>59863412</v>
      </c>
      <c r="F552" s="41">
        <v>-962715</v>
      </c>
      <c r="G552" s="66">
        <v>-1.6081859817813258</v>
      </c>
      <c r="H552" s="41">
        <v>-41499977</v>
      </c>
      <c r="I552" s="69">
        <v>-69.324443117275038</v>
      </c>
      <c r="J552" s="41">
        <v>17400720</v>
      </c>
      <c r="K552" s="69">
        <v>29.067370900943633</v>
      </c>
      <c r="L552" s="58"/>
    </row>
    <row r="553" spans="1:12">
      <c r="A553" s="90">
        <f t="shared" si="19"/>
        <v>3</v>
      </c>
      <c r="B553" s="13" t="s">
        <v>101</v>
      </c>
      <c r="C553" s="39">
        <v>5.8593367878087559</v>
      </c>
      <c r="D553" s="41">
        <v>43709386</v>
      </c>
      <c r="E553" s="41">
        <v>38072456</v>
      </c>
      <c r="F553" s="41">
        <v>-1686812</v>
      </c>
      <c r="G553" s="66">
        <v>-4.4305310905080564</v>
      </c>
      <c r="H553" s="41">
        <v>-40831522</v>
      </c>
      <c r="I553" s="69">
        <v>-107.24688210290401</v>
      </c>
      <c r="J553" s="41">
        <v>-4445878</v>
      </c>
      <c r="K553" s="69">
        <v>-11.677413193412056</v>
      </c>
      <c r="L553" s="58"/>
    </row>
    <row r="554" spans="1:12">
      <c r="A554" s="90">
        <f t="shared" si="19"/>
        <v>4</v>
      </c>
      <c r="B554" s="13" t="s">
        <v>137</v>
      </c>
      <c r="C554" s="39">
        <v>5.1993068067256312</v>
      </c>
      <c r="D554" s="41">
        <v>38785705</v>
      </c>
      <c r="E554" s="41">
        <v>38773823</v>
      </c>
      <c r="F554" s="41">
        <v>-2422426</v>
      </c>
      <c r="G554" s="66">
        <v>-6.2475810032969923</v>
      </c>
      <c r="H554" s="41">
        <v>-32966474</v>
      </c>
      <c r="I554" s="69">
        <v>-85.022500876428936</v>
      </c>
      <c r="J554" s="41">
        <v>3384923</v>
      </c>
      <c r="K554" s="69">
        <v>8.7299181202740819</v>
      </c>
      <c r="L554" s="58"/>
    </row>
    <row r="555" spans="1:12">
      <c r="A555" s="90">
        <f t="shared" si="19"/>
        <v>5</v>
      </c>
      <c r="B555" s="13" t="s">
        <v>73</v>
      </c>
      <c r="C555" s="39">
        <v>4.85494656141418</v>
      </c>
      <c r="D555" s="41">
        <v>36216852</v>
      </c>
      <c r="E555" s="41">
        <v>15809683</v>
      </c>
      <c r="F555" s="41">
        <v>-1222887</v>
      </c>
      <c r="G555" s="66">
        <v>-7.7350507280886021</v>
      </c>
      <c r="H555" s="41">
        <v>-8399148</v>
      </c>
      <c r="I555" s="69">
        <v>-53.126606017337608</v>
      </c>
      <c r="J555" s="41">
        <v>6187648</v>
      </c>
      <c r="K555" s="69">
        <v>39.13834325457379</v>
      </c>
      <c r="L555" s="58"/>
    </row>
    <row r="556" spans="1:12">
      <c r="A556" s="90">
        <f t="shared" si="19"/>
        <v>6</v>
      </c>
      <c r="B556" s="13" t="s">
        <v>102</v>
      </c>
      <c r="C556" s="39">
        <v>4.7844419717543936</v>
      </c>
      <c r="D556" s="41">
        <v>35690903</v>
      </c>
      <c r="E556" s="41">
        <v>35085924</v>
      </c>
      <c r="F556" s="41">
        <v>-509221</v>
      </c>
      <c r="G556" s="66">
        <v>-1.4513541099843914</v>
      </c>
      <c r="H556" s="41">
        <v>-30262411</v>
      </c>
      <c r="I556" s="69">
        <v>-86.252284534390483</v>
      </c>
      <c r="J556" s="41">
        <v>4314292</v>
      </c>
      <c r="K556" s="69">
        <v>12.296361355625123</v>
      </c>
      <c r="L556" s="58"/>
    </row>
    <row r="557" spans="1:12">
      <c r="A557" s="90">
        <f t="shared" si="19"/>
        <v>7</v>
      </c>
      <c r="B557" s="13" t="s">
        <v>31</v>
      </c>
      <c r="C557" s="39">
        <v>4.7523354114981018</v>
      </c>
      <c r="D557" s="41">
        <v>35451395</v>
      </c>
      <c r="E557" s="41">
        <v>28729886</v>
      </c>
      <c r="F557" s="41">
        <v>-1237139</v>
      </c>
      <c r="G557" s="66">
        <v>-4.3061047997197068</v>
      </c>
      <c r="H557" s="41">
        <v>-14682860</v>
      </c>
      <c r="I557" s="69">
        <v>-51.106572438192067</v>
      </c>
      <c r="J557" s="41">
        <v>12809887</v>
      </c>
      <c r="K557" s="69">
        <v>44.587322762088235</v>
      </c>
      <c r="L557" s="58"/>
    </row>
    <row r="558" spans="1:12">
      <c r="A558" s="90">
        <f t="shared" si="19"/>
        <v>8</v>
      </c>
      <c r="B558" s="13" t="s">
        <v>25</v>
      </c>
      <c r="C558" s="39">
        <v>4.6876517679695882</v>
      </c>
      <c r="D558" s="41">
        <v>34968869</v>
      </c>
      <c r="E558" s="41">
        <v>34207027</v>
      </c>
      <c r="F558" s="41">
        <v>-1285272</v>
      </c>
      <c r="G558" s="66">
        <v>-3.7573332520245035</v>
      </c>
      <c r="H558" s="41">
        <v>-32664112</v>
      </c>
      <c r="I558" s="69">
        <v>-95.489479398487333</v>
      </c>
      <c r="J558" s="41">
        <v>257643</v>
      </c>
      <c r="K558" s="69">
        <v>0.75318734948816213</v>
      </c>
      <c r="L558" s="58"/>
    </row>
    <row r="559" spans="1:12">
      <c r="A559" s="90">
        <f t="shared" si="19"/>
        <v>9</v>
      </c>
      <c r="B559" s="13" t="s">
        <v>38</v>
      </c>
      <c r="C559" s="39">
        <v>3.6199252561186133</v>
      </c>
      <c r="D559" s="41">
        <v>27003860</v>
      </c>
      <c r="E559" s="41">
        <v>27419633</v>
      </c>
      <c r="F559" s="41">
        <v>-5162942</v>
      </c>
      <c r="G559" s="66">
        <v>-18.829362158129541</v>
      </c>
      <c r="H559" s="41">
        <v>-20945702</v>
      </c>
      <c r="I559" s="69">
        <v>-76.389432345793978</v>
      </c>
      <c r="J559" s="41">
        <v>1310989</v>
      </c>
      <c r="K559" s="69">
        <v>4.7812054960764794</v>
      </c>
      <c r="L559" s="58"/>
    </row>
    <row r="560" spans="1:12">
      <c r="A560" s="90">
        <f t="shared" si="19"/>
        <v>10</v>
      </c>
      <c r="B560" s="13" t="s">
        <v>30</v>
      </c>
      <c r="C560" s="39">
        <v>3.5382645791563188</v>
      </c>
      <c r="D560" s="41">
        <v>26394689</v>
      </c>
      <c r="E560" s="41">
        <v>26637226</v>
      </c>
      <c r="F560" s="41">
        <v>-3631505</v>
      </c>
      <c r="G560" s="66">
        <v>-13.633195138262522</v>
      </c>
      <c r="H560" s="41">
        <v>-20564277</v>
      </c>
      <c r="I560" s="69">
        <v>-77.201270883086707</v>
      </c>
      <c r="J560" s="41">
        <v>2441444</v>
      </c>
      <c r="K560" s="69">
        <v>9.1655339786507799</v>
      </c>
      <c r="L560" s="58"/>
    </row>
    <row r="561" spans="1:12">
      <c r="A561" s="90">
        <f t="shared" si="19"/>
        <v>11</v>
      </c>
      <c r="B561" s="13" t="s">
        <v>36</v>
      </c>
      <c r="C561" s="39">
        <v>3.020657089118397</v>
      </c>
      <c r="D561" s="41">
        <v>22533449</v>
      </c>
      <c r="E561" s="41">
        <v>15952186</v>
      </c>
      <c r="F561" s="41">
        <v>-2707954</v>
      </c>
      <c r="G561" s="66">
        <v>-16.975441484947581</v>
      </c>
      <c r="H561" s="41">
        <v>-9027559</v>
      </c>
      <c r="I561" s="69">
        <v>-56.591359955306444</v>
      </c>
      <c r="J561" s="41">
        <v>4216673</v>
      </c>
      <c r="K561" s="69">
        <v>26.433198559745978</v>
      </c>
      <c r="L561" s="58"/>
    </row>
    <row r="562" spans="1:12">
      <c r="A562" s="90">
        <f t="shared" si="19"/>
        <v>12</v>
      </c>
      <c r="B562" s="13" t="s">
        <v>109</v>
      </c>
      <c r="C562" s="39">
        <v>2.7848776036789893</v>
      </c>
      <c r="D562" s="41">
        <v>20774585</v>
      </c>
      <c r="E562" s="41">
        <v>20422784</v>
      </c>
      <c r="F562" s="41">
        <v>-512000</v>
      </c>
      <c r="G562" s="66">
        <v>-2.5070039422636992</v>
      </c>
      <c r="H562" s="41">
        <v>-17089363</v>
      </c>
      <c r="I562" s="69">
        <v>-83.677930491748825</v>
      </c>
      <c r="J562" s="41">
        <v>2821421</v>
      </c>
      <c r="K562" s="69">
        <v>13.815065565987478</v>
      </c>
      <c r="L562" s="58"/>
    </row>
    <row r="563" spans="1:12">
      <c r="A563" s="90">
        <f t="shared" si="19"/>
        <v>13</v>
      </c>
      <c r="B563" s="13" t="s">
        <v>27</v>
      </c>
      <c r="C563" s="39">
        <v>2.7258195923118875</v>
      </c>
      <c r="D563" s="41">
        <v>20334025</v>
      </c>
      <c r="E563" s="41">
        <v>28568664</v>
      </c>
      <c r="F563" s="41">
        <v>-1228229</v>
      </c>
      <c r="G563" s="66">
        <v>-4.2992174922845541</v>
      </c>
      <c r="H563" s="41">
        <v>-7911305</v>
      </c>
      <c r="I563" s="69">
        <v>-27.692247001819897</v>
      </c>
      <c r="J563" s="41">
        <v>19429130</v>
      </c>
      <c r="K563" s="69">
        <v>68.008535505895551</v>
      </c>
      <c r="L563" s="58"/>
    </row>
    <row r="564" spans="1:12">
      <c r="A564" s="90">
        <f t="shared" si="19"/>
        <v>14</v>
      </c>
      <c r="B564" s="13" t="s">
        <v>113</v>
      </c>
      <c r="C564" s="39">
        <v>2.6209861259974896</v>
      </c>
      <c r="D564" s="41">
        <v>19551990</v>
      </c>
      <c r="E564" s="41">
        <v>19572782</v>
      </c>
      <c r="F564" s="41">
        <v>-825596</v>
      </c>
      <c r="G564" s="66">
        <v>-4.2180820284004588</v>
      </c>
      <c r="H564" s="41">
        <v>-29194270</v>
      </c>
      <c r="I564" s="69">
        <v>-149.15748818946636</v>
      </c>
      <c r="J564" s="41">
        <v>-10447084</v>
      </c>
      <c r="K564" s="69">
        <v>-53.37557021786683</v>
      </c>
      <c r="L564" s="58"/>
    </row>
    <row r="565" spans="1:12">
      <c r="A565" s="90">
        <f t="shared" si="19"/>
        <v>15</v>
      </c>
      <c r="B565" s="13" t="s">
        <v>22</v>
      </c>
      <c r="C565" s="39">
        <v>2.3317317668236033</v>
      </c>
      <c r="D565" s="41">
        <v>17394215</v>
      </c>
      <c r="E565" s="41">
        <v>11500333</v>
      </c>
      <c r="F565" s="41">
        <v>-1521519</v>
      </c>
      <c r="G565" s="66">
        <v>-13.230216898936753</v>
      </c>
      <c r="H565" s="41">
        <v>-5642759</v>
      </c>
      <c r="I565" s="69">
        <v>-49.066048783109153</v>
      </c>
      <c r="J565" s="41">
        <v>4336055</v>
      </c>
      <c r="K565" s="69">
        <v>37.703734317954094</v>
      </c>
      <c r="L565" s="58"/>
    </row>
    <row r="566" spans="1:12">
      <c r="A566" s="90">
        <f t="shared" si="19"/>
        <v>16</v>
      </c>
      <c r="B566" s="13" t="s">
        <v>103</v>
      </c>
      <c r="C566" s="39">
        <v>1.9529370117702043</v>
      </c>
      <c r="D566" s="41">
        <v>14568488</v>
      </c>
      <c r="E566" s="41">
        <v>9863283</v>
      </c>
      <c r="F566" s="41">
        <v>-481218</v>
      </c>
      <c r="G566" s="66">
        <v>-4.8788826195091426</v>
      </c>
      <c r="H566" s="41">
        <v>-8621717</v>
      </c>
      <c r="I566" s="69">
        <v>-87.41224397596622</v>
      </c>
      <c r="J566" s="41">
        <v>760348</v>
      </c>
      <c r="K566" s="69">
        <v>7.7088734045246392</v>
      </c>
      <c r="L566" s="58"/>
    </row>
    <row r="567" spans="1:12">
      <c r="A567" s="90">
        <f t="shared" si="19"/>
        <v>17</v>
      </c>
      <c r="B567" s="13" t="s">
        <v>33</v>
      </c>
      <c r="C567" s="39">
        <v>1.6909381339635758</v>
      </c>
      <c r="D567" s="41">
        <v>12614033</v>
      </c>
      <c r="E567" s="41">
        <v>1824117</v>
      </c>
      <c r="F567" s="41">
        <v>-1248356</v>
      </c>
      <c r="G567" s="66">
        <v>-68.436180354659271</v>
      </c>
      <c r="H567" s="41">
        <v>-555534</v>
      </c>
      <c r="I567" s="69">
        <v>-30.454954369703259</v>
      </c>
      <c r="J567" s="41">
        <v>20227</v>
      </c>
      <c r="K567" s="69">
        <v>1.1088652756374728</v>
      </c>
      <c r="L567" s="58"/>
    </row>
    <row r="568" spans="1:12">
      <c r="A568" s="90">
        <f t="shared" si="19"/>
        <v>18</v>
      </c>
      <c r="B568" s="13" t="s">
        <v>53</v>
      </c>
      <c r="C568" s="39">
        <v>1.6324645899325023</v>
      </c>
      <c r="D568" s="41">
        <v>12177833</v>
      </c>
      <c r="E568" s="41">
        <v>2170447</v>
      </c>
      <c r="F568" s="41">
        <v>-501601</v>
      </c>
      <c r="G568" s="66">
        <v>-23.110492907682151</v>
      </c>
      <c r="H568" s="41">
        <v>-766948</v>
      </c>
      <c r="I568" s="69">
        <v>-35.33594692706157</v>
      </c>
      <c r="J568" s="41">
        <v>901898</v>
      </c>
      <c r="K568" s="69">
        <v>41.553560165256279</v>
      </c>
      <c r="L568" s="58"/>
    </row>
    <row r="569" spans="1:12">
      <c r="A569" s="90">
        <f t="shared" si="19"/>
        <v>19</v>
      </c>
      <c r="B569" s="13" t="s">
        <v>39</v>
      </c>
      <c r="C569" s="39">
        <v>1.3966859088059422</v>
      </c>
      <c r="D569" s="41">
        <v>10418975</v>
      </c>
      <c r="E569" s="41">
        <v>6536258</v>
      </c>
      <c r="F569" s="41">
        <v>-2015615</v>
      </c>
      <c r="G569" s="66">
        <v>-30.837445523111235</v>
      </c>
      <c r="H569" s="41">
        <v>-4101641</v>
      </c>
      <c r="I569" s="69">
        <v>-62.752128205465574</v>
      </c>
      <c r="J569" s="41">
        <v>419002</v>
      </c>
      <c r="K569" s="69">
        <v>6.4104262714231908</v>
      </c>
      <c r="L569" s="58"/>
    </row>
    <row r="570" spans="1:12">
      <c r="A570" s="90">
        <f t="shared" si="19"/>
        <v>20</v>
      </c>
      <c r="B570" s="13" t="s">
        <v>54</v>
      </c>
      <c r="C570" s="39">
        <v>1.2601462959812886</v>
      </c>
      <c r="D570" s="41">
        <v>9400419</v>
      </c>
      <c r="E570" s="41">
        <v>9806733</v>
      </c>
      <c r="F570" s="41">
        <v>-1103611</v>
      </c>
      <c r="G570" s="66">
        <v>-11.253605048694606</v>
      </c>
      <c r="H570" s="41">
        <v>-409563</v>
      </c>
      <c r="I570" s="69">
        <v>-4.1763449662594061</v>
      </c>
      <c r="J570" s="41">
        <v>8293559</v>
      </c>
      <c r="K570" s="69">
        <v>84.570049985045998</v>
      </c>
      <c r="L570" s="58"/>
    </row>
    <row r="571" spans="1:12">
      <c r="A571" s="90">
        <f t="shared" si="19"/>
        <v>21</v>
      </c>
      <c r="B571" s="13" t="s">
        <v>11</v>
      </c>
      <c r="C571" s="39">
        <v>1.0660327630457647</v>
      </c>
      <c r="D571" s="41">
        <v>7952374</v>
      </c>
      <c r="E571" s="41">
        <v>4940449</v>
      </c>
      <c r="F571" s="41">
        <v>-1182588</v>
      </c>
      <c r="G571" s="66">
        <v>-23.936852703064034</v>
      </c>
      <c r="H571" s="41">
        <v>-2352949</v>
      </c>
      <c r="I571" s="69">
        <v>-47.626217778991339</v>
      </c>
      <c r="J571" s="41">
        <v>1404912</v>
      </c>
      <c r="K571" s="69">
        <v>28.436929517944627</v>
      </c>
      <c r="L571" s="58"/>
    </row>
    <row r="572" spans="1:12">
      <c r="A572" s="90">
        <f t="shared" si="19"/>
        <v>22</v>
      </c>
      <c r="B572" s="13" t="s">
        <v>14</v>
      </c>
      <c r="C572" s="39">
        <v>0.94766364986880458</v>
      </c>
      <c r="D572" s="41">
        <v>7069366</v>
      </c>
      <c r="E572" s="41">
        <v>5710249</v>
      </c>
      <c r="F572" s="41">
        <v>-525779</v>
      </c>
      <c r="G572" s="66">
        <v>-9.2076370049712359</v>
      </c>
      <c r="H572" s="41">
        <v>-2353944</v>
      </c>
      <c r="I572" s="69">
        <v>-41.223141057421486</v>
      </c>
      <c r="J572" s="41">
        <v>2830526</v>
      </c>
      <c r="K572" s="69">
        <v>49.569221937607274</v>
      </c>
      <c r="L572" s="58"/>
    </row>
    <row r="573" spans="1:12">
      <c r="A573" s="90">
        <f t="shared" si="19"/>
        <v>23</v>
      </c>
      <c r="B573" s="13" t="s">
        <v>15</v>
      </c>
      <c r="C573" s="39">
        <v>0.72190214905234529</v>
      </c>
      <c r="D573" s="41">
        <v>5385234</v>
      </c>
      <c r="E573" s="41">
        <v>4227002</v>
      </c>
      <c r="F573" s="41">
        <v>-204629</v>
      </c>
      <c r="G573" s="66">
        <v>-4.8409960534676824</v>
      </c>
      <c r="H573" s="41">
        <v>-2173416</v>
      </c>
      <c r="I573" s="69">
        <v>-51.417434862817672</v>
      </c>
      <c r="J573" s="41">
        <v>1848957</v>
      </c>
      <c r="K573" s="69">
        <v>43.741569083714651</v>
      </c>
      <c r="L573" s="58"/>
    </row>
    <row r="574" spans="1:12">
      <c r="A574" s="90">
        <f t="shared" ref="A574:A616" si="20">+A573+1</f>
        <v>24</v>
      </c>
      <c r="B574" s="13" t="s">
        <v>49</v>
      </c>
      <c r="C574" s="39">
        <v>0.68335505366773452</v>
      </c>
      <c r="D574" s="41">
        <v>5097681</v>
      </c>
      <c r="E574" s="41">
        <v>3288802</v>
      </c>
      <c r="F574" s="41">
        <v>-740626</v>
      </c>
      <c r="G574" s="66">
        <v>-22.519628728029232</v>
      </c>
      <c r="H574" s="41">
        <v>-2456429</v>
      </c>
      <c r="I574" s="69">
        <v>-74.690692841952782</v>
      </c>
      <c r="J574" s="41">
        <v>91747</v>
      </c>
      <c r="K574" s="69">
        <v>2.7896784300179824</v>
      </c>
      <c r="L574" s="58"/>
    </row>
    <row r="575" spans="1:12">
      <c r="A575" s="90">
        <f t="shared" si="20"/>
        <v>25</v>
      </c>
      <c r="B575" s="13" t="s">
        <v>17</v>
      </c>
      <c r="C575" s="39">
        <v>0.58427872466535513</v>
      </c>
      <c r="D575" s="41">
        <v>4358593</v>
      </c>
      <c r="E575" s="41">
        <v>1949911</v>
      </c>
      <c r="F575" s="41">
        <v>-62516</v>
      </c>
      <c r="G575" s="66">
        <v>-3.2060950474149847</v>
      </c>
      <c r="H575" s="41">
        <v>250720</v>
      </c>
      <c r="I575" s="69">
        <v>12.858022750781958</v>
      </c>
      <c r="J575" s="41">
        <v>2138115</v>
      </c>
      <c r="K575" s="69">
        <v>109.65192770336698</v>
      </c>
      <c r="L575" s="58"/>
    </row>
    <row r="576" spans="1:12">
      <c r="A576" s="90">
        <f t="shared" si="20"/>
        <v>26</v>
      </c>
      <c r="B576" s="13" t="s">
        <v>44</v>
      </c>
      <c r="C576" s="39">
        <v>0.55303787313752006</v>
      </c>
      <c r="D576" s="41">
        <v>4125543</v>
      </c>
      <c r="E576" s="41">
        <v>1085579</v>
      </c>
      <c r="F576" s="41">
        <v>-167325</v>
      </c>
      <c r="G576" s="66">
        <v>-15.413433752863678</v>
      </c>
      <c r="H576" s="41">
        <v>-717056</v>
      </c>
      <c r="I576" s="69">
        <v>-66.052862113213322</v>
      </c>
      <c r="J576" s="41">
        <v>201198</v>
      </c>
      <c r="K576" s="69">
        <v>18.533704133923003</v>
      </c>
      <c r="L576" s="58"/>
    </row>
    <row r="577" spans="1:12">
      <c r="A577" s="90">
        <f t="shared" si="20"/>
        <v>27</v>
      </c>
      <c r="B577" s="13" t="s">
        <v>57</v>
      </c>
      <c r="C577" s="39">
        <v>0.54263019893983899</v>
      </c>
      <c r="D577" s="41">
        <v>4047904</v>
      </c>
      <c r="E577" s="41">
        <v>605782</v>
      </c>
      <c r="F577" s="41">
        <v>195771</v>
      </c>
      <c r="G577" s="66">
        <v>32.317071157611153</v>
      </c>
      <c r="H577" s="41">
        <v>-573948</v>
      </c>
      <c r="I577" s="69">
        <v>-94.744974264669466</v>
      </c>
      <c r="J577" s="41">
        <v>227605</v>
      </c>
      <c r="K577" s="69">
        <v>37.572096892941687</v>
      </c>
      <c r="L577" s="58"/>
    </row>
    <row r="578" spans="1:12">
      <c r="A578" s="90">
        <f t="shared" si="20"/>
        <v>28</v>
      </c>
      <c r="B578" s="13" t="s">
        <v>100</v>
      </c>
      <c r="C578" s="39">
        <v>0.42970105570860329</v>
      </c>
      <c r="D578" s="41">
        <v>3205477</v>
      </c>
      <c r="E578" s="41">
        <v>1402233</v>
      </c>
      <c r="F578" s="41">
        <v>-41761</v>
      </c>
      <c r="G578" s="66">
        <v>-2.9781783769173882</v>
      </c>
      <c r="H578" s="41">
        <v>-1121523</v>
      </c>
      <c r="I578" s="69">
        <v>-79.981215675283636</v>
      </c>
      <c r="J578" s="41">
        <v>238949</v>
      </c>
      <c r="K578" s="69">
        <v>17.040605947798976</v>
      </c>
      <c r="L578" s="58"/>
    </row>
    <row r="579" spans="1:12">
      <c r="A579" s="90">
        <f t="shared" si="20"/>
        <v>29</v>
      </c>
      <c r="B579" s="13" t="s">
        <v>46</v>
      </c>
      <c r="C579" s="39">
        <v>0.42877006358733827</v>
      </c>
      <c r="D579" s="41">
        <v>3198532</v>
      </c>
      <c r="E579" s="41">
        <v>3401924</v>
      </c>
      <c r="F579" s="41">
        <v>-141639</v>
      </c>
      <c r="G579" s="66">
        <v>-4.1634968917588981</v>
      </c>
      <c r="H579" s="41">
        <v>-2433134</v>
      </c>
      <c r="I579" s="69">
        <v>-71.522291503278737</v>
      </c>
      <c r="J579" s="41">
        <v>827151</v>
      </c>
      <c r="K579" s="69">
        <v>24.31421160496237</v>
      </c>
      <c r="L579" s="58"/>
    </row>
    <row r="580" spans="1:12">
      <c r="A580" s="90">
        <f t="shared" si="20"/>
        <v>30</v>
      </c>
      <c r="B580" s="13" t="s">
        <v>114</v>
      </c>
      <c r="C580" s="39">
        <v>0.35026872749098659</v>
      </c>
      <c r="D580" s="41">
        <v>2612929</v>
      </c>
      <c r="E580" s="41">
        <v>2058511</v>
      </c>
      <c r="F580" s="41">
        <v>-213368</v>
      </c>
      <c r="G580" s="66">
        <v>-10.365162003020629</v>
      </c>
      <c r="H580" s="41">
        <v>-1721194</v>
      </c>
      <c r="I580" s="69">
        <v>-83.613543964545244</v>
      </c>
      <c r="J580" s="41">
        <v>123949</v>
      </c>
      <c r="K580" s="69">
        <v>6.0212940324341231</v>
      </c>
      <c r="L580" s="58"/>
    </row>
    <row r="581" spans="1:12">
      <c r="A581" s="90">
        <f t="shared" si="20"/>
        <v>31</v>
      </c>
      <c r="B581" s="13" t="s">
        <v>96</v>
      </c>
      <c r="C581" s="39">
        <v>0.29193178259188868</v>
      </c>
      <c r="D581" s="41">
        <v>2177748</v>
      </c>
      <c r="E581" s="41">
        <v>1045719</v>
      </c>
      <c r="F581" s="41">
        <v>-845</v>
      </c>
      <c r="G581" s="66">
        <v>-8.0805646641210496E-2</v>
      </c>
      <c r="H581" s="41">
        <v>-715513</v>
      </c>
      <c r="I581" s="69">
        <v>-68.423065852298748</v>
      </c>
      <c r="J581" s="41">
        <v>329361</v>
      </c>
      <c r="K581" s="69">
        <v>31.496128501060038</v>
      </c>
      <c r="L581" s="58"/>
    </row>
    <row r="582" spans="1:12">
      <c r="A582" s="90">
        <f t="shared" si="20"/>
        <v>32</v>
      </c>
      <c r="B582" s="13" t="s">
        <v>24</v>
      </c>
      <c r="C582" s="39">
        <v>0.28599434514983391</v>
      </c>
      <c r="D582" s="41">
        <v>2133456</v>
      </c>
      <c r="E582" s="41">
        <v>1448657</v>
      </c>
      <c r="F582" s="41">
        <v>-12797</v>
      </c>
      <c r="G582" s="66">
        <v>-0.88336990743840671</v>
      </c>
      <c r="H582" s="41">
        <v>-1691623</v>
      </c>
      <c r="I582" s="69">
        <v>-116.77181002818473</v>
      </c>
      <c r="J582" s="41">
        <v>-255763</v>
      </c>
      <c r="K582" s="69">
        <v>-17.655179935623131</v>
      </c>
      <c r="L582" s="58"/>
    </row>
    <row r="583" spans="1:12">
      <c r="A583" s="90">
        <f t="shared" si="20"/>
        <v>33</v>
      </c>
      <c r="B583" s="13" t="s">
        <v>56</v>
      </c>
      <c r="C583" s="39">
        <v>0.2847925677031613</v>
      </c>
      <c r="D583" s="41">
        <v>2124491</v>
      </c>
      <c r="E583" s="41">
        <v>1593463</v>
      </c>
      <c r="F583" s="41">
        <v>-382710</v>
      </c>
      <c r="G583" s="66">
        <v>-24.017501504584668</v>
      </c>
      <c r="H583" s="41">
        <v>-721507</v>
      </c>
      <c r="I583" s="69">
        <v>-45.279181254914604</v>
      </c>
      <c r="J583" s="41">
        <v>489246</v>
      </c>
      <c r="K583" s="69">
        <v>30.70331724050072</v>
      </c>
      <c r="L583" s="58"/>
    </row>
    <row r="584" spans="1:12">
      <c r="A584" s="90">
        <f t="shared" si="20"/>
        <v>34</v>
      </c>
      <c r="B584" s="13" t="s">
        <v>37</v>
      </c>
      <c r="C584" s="39">
        <v>0.21762534015295185</v>
      </c>
      <c r="D584" s="41">
        <v>1623438</v>
      </c>
      <c r="E584" s="41">
        <v>488552</v>
      </c>
      <c r="F584" s="41">
        <v>5789</v>
      </c>
      <c r="G584" s="66">
        <v>1.1849301609654652</v>
      </c>
      <c r="H584" s="41">
        <v>-587658</v>
      </c>
      <c r="I584" s="69">
        <v>-120.28566048240515</v>
      </c>
      <c r="J584" s="41">
        <v>-93317</v>
      </c>
      <c r="K584" s="69">
        <v>-19.100730321439681</v>
      </c>
      <c r="L584" s="58"/>
    </row>
    <row r="585" spans="1:12">
      <c r="A585" s="90">
        <f t="shared" si="20"/>
        <v>35</v>
      </c>
      <c r="B585" s="13" t="s">
        <v>32</v>
      </c>
      <c r="C585" s="39">
        <v>0.2151562337625155</v>
      </c>
      <c r="D585" s="41">
        <v>1605019</v>
      </c>
      <c r="E585" s="41">
        <v>801135</v>
      </c>
      <c r="F585" s="41">
        <v>-8712</v>
      </c>
      <c r="G585" s="66">
        <v>-1.0874571701398641</v>
      </c>
      <c r="H585" s="41">
        <v>-179635</v>
      </c>
      <c r="I585" s="69">
        <v>-22.422562988759697</v>
      </c>
      <c r="J585" s="41">
        <v>612788</v>
      </c>
      <c r="K585" s="69">
        <v>76.489979841100435</v>
      </c>
      <c r="L585" s="58"/>
    </row>
    <row r="586" spans="1:12">
      <c r="A586" s="90">
        <f t="shared" si="20"/>
        <v>36</v>
      </c>
      <c r="B586" s="13" t="s">
        <v>67</v>
      </c>
      <c r="C586" s="39">
        <v>0.21078010161007535</v>
      </c>
      <c r="D586" s="41">
        <v>1572374</v>
      </c>
      <c r="E586" s="41">
        <v>1216234</v>
      </c>
      <c r="F586" s="41">
        <v>-802505</v>
      </c>
      <c r="G586" s="66">
        <v>-65.982779629577863</v>
      </c>
      <c r="H586" s="41">
        <v>-2158841</v>
      </c>
      <c r="I586" s="69">
        <v>-177.50210896916218</v>
      </c>
      <c r="J586" s="41">
        <v>-1745112</v>
      </c>
      <c r="K586" s="69">
        <v>-143.48488859874004</v>
      </c>
      <c r="L586" s="58"/>
    </row>
    <row r="587" spans="1:12">
      <c r="A587" s="90">
        <f t="shared" si="20"/>
        <v>37</v>
      </c>
      <c r="B587" s="13" t="s">
        <v>26</v>
      </c>
      <c r="C587" s="39">
        <v>0.20138358271415119</v>
      </c>
      <c r="D587" s="41">
        <v>1502278</v>
      </c>
      <c r="E587" s="41">
        <v>-74743</v>
      </c>
      <c r="F587" s="41">
        <v>15</v>
      </c>
      <c r="G587" s="66">
        <v>-2.0068768981710661E-2</v>
      </c>
      <c r="H587" s="41">
        <v>87409</v>
      </c>
      <c r="I587" s="69">
        <v>-116.94606852815647</v>
      </c>
      <c r="J587" s="41">
        <v>12681</v>
      </c>
      <c r="K587" s="69">
        <v>-16.966137297138193</v>
      </c>
      <c r="L587" s="58"/>
    </row>
    <row r="588" spans="1:12">
      <c r="A588" s="90">
        <f t="shared" si="20"/>
        <v>38</v>
      </c>
      <c r="B588" s="13" t="s">
        <v>28</v>
      </c>
      <c r="C588" s="39">
        <v>0.19655287975059374</v>
      </c>
      <c r="D588" s="41">
        <v>1466242</v>
      </c>
      <c r="E588" s="41">
        <v>-114181</v>
      </c>
      <c r="F588" s="41">
        <v>-17578</v>
      </c>
      <c r="G588" s="66">
        <v>15.394855536385213</v>
      </c>
      <c r="H588" s="41">
        <v>-246243</v>
      </c>
      <c r="I588" s="69">
        <v>215.66022367994674</v>
      </c>
      <c r="J588" s="41">
        <v>-378002</v>
      </c>
      <c r="K588" s="69">
        <v>331.05507921633193</v>
      </c>
      <c r="L588" s="58"/>
    </row>
    <row r="589" spans="1:12">
      <c r="A589" s="90">
        <f t="shared" si="20"/>
        <v>39</v>
      </c>
      <c r="B589" s="13" t="s">
        <v>112</v>
      </c>
      <c r="C589" s="39">
        <v>0.16080506118041871</v>
      </c>
      <c r="D589" s="41">
        <v>1199571</v>
      </c>
      <c r="E589" s="41">
        <v>1199571</v>
      </c>
      <c r="F589" s="41">
        <v>-66656</v>
      </c>
      <c r="G589" s="66">
        <v>-5.5566531701750046</v>
      </c>
      <c r="H589" s="41">
        <v>-998568</v>
      </c>
      <c r="I589" s="69">
        <v>-83.243759644072753</v>
      </c>
      <c r="J589" s="41">
        <v>134347</v>
      </c>
      <c r="K589" s="69">
        <v>11.19958718575224</v>
      </c>
      <c r="L589" s="58"/>
    </row>
    <row r="590" spans="1:12">
      <c r="A590" s="90">
        <f t="shared" si="20"/>
        <v>40</v>
      </c>
      <c r="B590" s="13" t="s">
        <v>45</v>
      </c>
      <c r="C590" s="39">
        <v>9.8002839454922219E-2</v>
      </c>
      <c r="D590" s="41">
        <v>731080</v>
      </c>
      <c r="E590" s="41">
        <v>170183</v>
      </c>
      <c r="F590" s="41">
        <v>10433</v>
      </c>
      <c r="G590" s="66">
        <v>6.1304595641162756</v>
      </c>
      <c r="H590" s="41">
        <v>-52384</v>
      </c>
      <c r="I590" s="69">
        <v>-30.78098282437141</v>
      </c>
      <c r="J590" s="41">
        <v>128232</v>
      </c>
      <c r="K590" s="69">
        <v>75.349476739744858</v>
      </c>
      <c r="L590" s="58"/>
    </row>
    <row r="591" spans="1:12">
      <c r="A591" s="90">
        <f t="shared" si="20"/>
        <v>41</v>
      </c>
      <c r="B591" s="13" t="s">
        <v>12</v>
      </c>
      <c r="C591" s="39">
        <v>8.7407358207292618E-2</v>
      </c>
      <c r="D591" s="41">
        <v>652040</v>
      </c>
      <c r="E591" s="41">
        <v>432948</v>
      </c>
      <c r="F591" s="41">
        <v>-10914</v>
      </c>
      <c r="G591" s="66">
        <v>-2.5208570082319355</v>
      </c>
      <c r="H591" s="41">
        <v>-97664</v>
      </c>
      <c r="I591" s="69">
        <v>-22.557905337361532</v>
      </c>
      <c r="J591" s="41">
        <v>324370</v>
      </c>
      <c r="K591" s="69">
        <v>74.921237654406539</v>
      </c>
      <c r="L591" s="58"/>
    </row>
    <row r="592" spans="1:12">
      <c r="A592" s="90">
        <f t="shared" si="20"/>
        <v>42</v>
      </c>
      <c r="B592" s="13" t="s">
        <v>68</v>
      </c>
      <c r="C592" s="39">
        <v>7.8812337064146518E-2</v>
      </c>
      <c r="D592" s="41">
        <v>587923</v>
      </c>
      <c r="E592" s="41">
        <v>317480</v>
      </c>
      <c r="F592" s="41">
        <v>-18805</v>
      </c>
      <c r="G592" s="66">
        <v>-5.9232077611188112</v>
      </c>
      <c r="H592" s="41">
        <v>-400107</v>
      </c>
      <c r="I592" s="69">
        <v>-126.02589139473352</v>
      </c>
      <c r="J592" s="41">
        <v>-101432</v>
      </c>
      <c r="K592" s="69">
        <v>-31.949099155852341</v>
      </c>
      <c r="L592" s="58"/>
    </row>
    <row r="593" spans="1:12">
      <c r="A593" s="90">
        <f t="shared" si="20"/>
        <v>43</v>
      </c>
      <c r="B593" s="13" t="s">
        <v>13</v>
      </c>
      <c r="C593" s="39">
        <v>5.2982500219517087E-2</v>
      </c>
      <c r="D593" s="41">
        <v>395238</v>
      </c>
      <c r="E593" s="41">
        <v>503627</v>
      </c>
      <c r="F593" s="41">
        <v>-62709</v>
      </c>
      <c r="G593" s="66">
        <v>-12.451476985943962</v>
      </c>
      <c r="H593" s="41">
        <v>-162395</v>
      </c>
      <c r="I593" s="69">
        <v>-32.245094087489349</v>
      </c>
      <c r="J593" s="41">
        <v>278523</v>
      </c>
      <c r="K593" s="69">
        <v>55.303428926566689</v>
      </c>
      <c r="L593" s="58"/>
    </row>
    <row r="594" spans="1:12">
      <c r="A594" s="90">
        <f t="shared" si="20"/>
        <v>44</v>
      </c>
      <c r="B594" s="13" t="s">
        <v>41</v>
      </c>
      <c r="C594" s="39">
        <v>4.8404217438010329E-2</v>
      </c>
      <c r="D594" s="41">
        <v>361085</v>
      </c>
      <c r="E594" s="41">
        <v>371846</v>
      </c>
      <c r="F594" s="41">
        <v>-14647</v>
      </c>
      <c r="G594" s="66">
        <v>-3.9389962511362233</v>
      </c>
      <c r="H594" s="41">
        <v>-138478</v>
      </c>
      <c r="I594" s="69">
        <v>-37.240685660192661</v>
      </c>
      <c r="J594" s="41">
        <v>218721</v>
      </c>
      <c r="K594" s="69">
        <v>58.820318088671122</v>
      </c>
      <c r="L594" s="58"/>
    </row>
    <row r="595" spans="1:12">
      <c r="A595" s="90">
        <f t="shared" si="20"/>
        <v>45</v>
      </c>
      <c r="B595" s="13" t="s">
        <v>29</v>
      </c>
      <c r="C595" s="39">
        <v>4.3315464102467977E-2</v>
      </c>
      <c r="D595" s="41">
        <v>323124</v>
      </c>
      <c r="E595" s="41">
        <v>402009</v>
      </c>
      <c r="F595" s="41">
        <v>-6560</v>
      </c>
      <c r="G595" s="66">
        <v>-1.6318042630886371</v>
      </c>
      <c r="H595" s="41">
        <v>-161419</v>
      </c>
      <c r="I595" s="69">
        <v>-40.153081149924503</v>
      </c>
      <c r="J595" s="41">
        <v>234030</v>
      </c>
      <c r="K595" s="69">
        <v>58.215114586986857</v>
      </c>
      <c r="L595" s="58"/>
    </row>
    <row r="596" spans="1:12">
      <c r="A596" s="90">
        <f t="shared" si="20"/>
        <v>46</v>
      </c>
      <c r="B596" s="13" t="s">
        <v>47</v>
      </c>
      <c r="C596" s="39">
        <v>2.9924995708923933E-2</v>
      </c>
      <c r="D596" s="41">
        <v>223234</v>
      </c>
      <c r="E596" s="41">
        <v>207881</v>
      </c>
      <c r="F596" s="41">
        <v>-53558</v>
      </c>
      <c r="G596" s="66">
        <v>-25.763778315478568</v>
      </c>
      <c r="H596" s="41">
        <v>-98384</v>
      </c>
      <c r="I596" s="69">
        <v>-47.327076548602328</v>
      </c>
      <c r="J596" s="41">
        <v>55939</v>
      </c>
      <c r="K596" s="69">
        <v>26.909145135919111</v>
      </c>
      <c r="L596" s="58"/>
    </row>
    <row r="597" spans="1:12">
      <c r="A597" s="90">
        <f t="shared" si="20"/>
        <v>47</v>
      </c>
      <c r="B597" s="13" t="s">
        <v>16</v>
      </c>
      <c r="C597" s="39">
        <v>2.8477098530841346E-2</v>
      </c>
      <c r="D597" s="41">
        <v>212433</v>
      </c>
      <c r="E597" s="41">
        <v>299297</v>
      </c>
      <c r="F597" s="41">
        <v>-8170</v>
      </c>
      <c r="G597" s="66">
        <v>-2.7297300006348211</v>
      </c>
      <c r="H597" s="41">
        <v>-110782</v>
      </c>
      <c r="I597" s="69">
        <v>-37.014069636514904</v>
      </c>
      <c r="J597" s="41">
        <v>180345</v>
      </c>
      <c r="K597" s="69">
        <v>60.256200362850279</v>
      </c>
      <c r="L597" s="58"/>
    </row>
    <row r="598" spans="1:12">
      <c r="A598" s="90">
        <f t="shared" si="20"/>
        <v>48</v>
      </c>
      <c r="B598" s="13" t="s">
        <v>52</v>
      </c>
      <c r="C598" s="39">
        <v>2.4906351643276699E-2</v>
      </c>
      <c r="D598" s="41">
        <v>185796</v>
      </c>
      <c r="E598" s="41">
        <v>248727</v>
      </c>
      <c r="F598" s="41">
        <v>-11742</v>
      </c>
      <c r="G598" s="66">
        <v>-4.7208385096913483</v>
      </c>
      <c r="H598" s="41">
        <v>-109463</v>
      </c>
      <c r="I598" s="69">
        <v>-44.009295331829676</v>
      </c>
      <c r="J598" s="41">
        <v>127522</v>
      </c>
      <c r="K598" s="69">
        <v>51.269866158478969</v>
      </c>
      <c r="L598" s="58"/>
    </row>
    <row r="599" spans="1:12">
      <c r="A599" s="90">
        <f t="shared" si="20"/>
        <v>49</v>
      </c>
      <c r="B599" s="13" t="s">
        <v>43</v>
      </c>
      <c r="C599" s="39">
        <v>2.4557011763072716E-2</v>
      </c>
      <c r="D599" s="41">
        <v>183190</v>
      </c>
      <c r="E599" s="41">
        <v>153842</v>
      </c>
      <c r="F599" s="41">
        <v>0</v>
      </c>
      <c r="G599" s="66">
        <v>0</v>
      </c>
      <c r="H599" s="41">
        <v>-25448</v>
      </c>
      <c r="I599" s="69">
        <v>-16.54164662445886</v>
      </c>
      <c r="J599" s="41">
        <v>128394</v>
      </c>
      <c r="K599" s="69">
        <v>83.458353375541137</v>
      </c>
      <c r="L599" s="58"/>
    </row>
    <row r="600" spans="1:12">
      <c r="A600" s="90">
        <f t="shared" si="20"/>
        <v>50</v>
      </c>
      <c r="B600" s="13" t="s">
        <v>61</v>
      </c>
      <c r="C600" s="39">
        <v>2.392173866549533E-2</v>
      </c>
      <c r="D600" s="41">
        <v>178451</v>
      </c>
      <c r="E600" s="41">
        <v>145498</v>
      </c>
      <c r="F600" s="41">
        <v>-26355</v>
      </c>
      <c r="G600" s="66">
        <v>-18.113651046749784</v>
      </c>
      <c r="H600" s="41">
        <v>-81579</v>
      </c>
      <c r="I600" s="69">
        <v>-56.068811942432198</v>
      </c>
      <c r="J600" s="41">
        <v>37564</v>
      </c>
      <c r="K600" s="69">
        <v>25.817537010818022</v>
      </c>
      <c r="L600" s="58"/>
    </row>
    <row r="601" spans="1:12">
      <c r="A601" s="90">
        <f t="shared" si="20"/>
        <v>51</v>
      </c>
      <c r="B601" s="13" t="s">
        <v>66</v>
      </c>
      <c r="C601" s="39">
        <v>2.2279733986823581E-2</v>
      </c>
      <c r="D601" s="41">
        <v>166202</v>
      </c>
      <c r="E601" s="41">
        <v>73572</v>
      </c>
      <c r="F601" s="41">
        <v>-2288</v>
      </c>
      <c r="G601" s="66">
        <v>-3.1098787582232372</v>
      </c>
      <c r="H601" s="41">
        <v>-49913</v>
      </c>
      <c r="I601" s="69">
        <v>-67.842385690208232</v>
      </c>
      <c r="J601" s="41">
        <v>21371</v>
      </c>
      <c r="K601" s="69">
        <v>29.047735551568532</v>
      </c>
      <c r="L601" s="58"/>
    </row>
    <row r="602" spans="1:12">
      <c r="A602" s="90">
        <f t="shared" si="20"/>
        <v>52</v>
      </c>
      <c r="B602" s="13" t="s">
        <v>59</v>
      </c>
      <c r="C602" s="39">
        <v>2.2159087059661808E-2</v>
      </c>
      <c r="D602" s="41">
        <v>165302</v>
      </c>
      <c r="E602" s="41">
        <v>138825</v>
      </c>
      <c r="F602" s="41">
        <v>-21235</v>
      </c>
      <c r="G602" s="66">
        <v>-15.296236268683593</v>
      </c>
      <c r="H602" s="41">
        <v>-126990</v>
      </c>
      <c r="I602" s="69">
        <v>-91.474878444084268</v>
      </c>
      <c r="J602" s="41">
        <v>-9400</v>
      </c>
      <c r="K602" s="69">
        <v>-6.771114712767873</v>
      </c>
      <c r="L602" s="58"/>
    </row>
    <row r="603" spans="1:12">
      <c r="A603" s="90">
        <f t="shared" si="20"/>
        <v>53</v>
      </c>
      <c r="B603" s="13" t="s">
        <v>65</v>
      </c>
      <c r="C603" s="39">
        <v>2.1973692948256546E-2</v>
      </c>
      <c r="D603" s="41">
        <v>163919</v>
      </c>
      <c r="E603" s="41">
        <v>527165</v>
      </c>
      <c r="F603" s="41">
        <v>-604269</v>
      </c>
      <c r="G603" s="66">
        <v>-114.62616068972713</v>
      </c>
      <c r="H603" s="41">
        <v>-375536</v>
      </c>
      <c r="I603" s="69">
        <v>-71.236899263039092</v>
      </c>
      <c r="J603" s="41">
        <v>-452640</v>
      </c>
      <c r="K603" s="69">
        <v>-85.863059952766207</v>
      </c>
      <c r="L603" s="58"/>
    </row>
    <row r="604" spans="1:12">
      <c r="A604" s="90">
        <f t="shared" si="20"/>
        <v>54</v>
      </c>
      <c r="B604" s="13" t="s">
        <v>63</v>
      </c>
      <c r="C604" s="39">
        <v>1.8197310075951718E-2</v>
      </c>
      <c r="D604" s="41">
        <v>135748</v>
      </c>
      <c r="E604" s="41">
        <v>113809</v>
      </c>
      <c r="F604" s="41">
        <v>-34325</v>
      </c>
      <c r="G604" s="66">
        <v>-30.160180653551127</v>
      </c>
      <c r="H604" s="41">
        <v>-51605</v>
      </c>
      <c r="I604" s="69">
        <v>-45.343514133328647</v>
      </c>
      <c r="J604" s="41">
        <v>27879</v>
      </c>
      <c r="K604" s="69">
        <v>24.49630521312023</v>
      </c>
      <c r="L604" s="58"/>
    </row>
    <row r="605" spans="1:12">
      <c r="A605" s="90">
        <f t="shared" si="20"/>
        <v>55</v>
      </c>
      <c r="B605" s="13" t="s">
        <v>104</v>
      </c>
      <c r="C605" s="39">
        <v>1.280050491972297E-2</v>
      </c>
      <c r="D605" s="41">
        <v>95489</v>
      </c>
      <c r="E605" s="41">
        <v>95341</v>
      </c>
      <c r="F605" s="41">
        <v>-23468</v>
      </c>
      <c r="G605" s="66">
        <v>-24.614803704597183</v>
      </c>
      <c r="H605" s="41">
        <v>-63219</v>
      </c>
      <c r="I605" s="69">
        <v>-66.308303877660194</v>
      </c>
      <c r="J605" s="41">
        <v>8654</v>
      </c>
      <c r="K605" s="69">
        <v>9.0768924177426289</v>
      </c>
      <c r="L605" s="58"/>
    </row>
    <row r="606" spans="1:12">
      <c r="A606" s="90">
        <f t="shared" si="20"/>
        <v>56</v>
      </c>
      <c r="B606" s="13" t="s">
        <v>42</v>
      </c>
      <c r="C606" s="39">
        <v>1.0534219419059682E-2</v>
      </c>
      <c r="D606" s="41">
        <v>78583</v>
      </c>
      <c r="E606" s="41">
        <v>53727</v>
      </c>
      <c r="F606" s="41">
        <v>-9427</v>
      </c>
      <c r="G606" s="66">
        <v>-17.546112755225494</v>
      </c>
      <c r="H606" s="41">
        <v>-19734</v>
      </c>
      <c r="I606" s="69">
        <v>-36.730135685967952</v>
      </c>
      <c r="J606" s="41">
        <v>24566</v>
      </c>
      <c r="K606" s="69">
        <v>45.723751558806555</v>
      </c>
      <c r="L606" s="58"/>
    </row>
    <row r="607" spans="1:12">
      <c r="A607" s="90">
        <f t="shared" si="20"/>
        <v>57</v>
      </c>
      <c r="B607" s="13" t="s">
        <v>94</v>
      </c>
      <c r="C607" s="39">
        <v>9.7166354093267248E-3</v>
      </c>
      <c r="D607" s="41">
        <v>72484</v>
      </c>
      <c r="E607" s="41">
        <v>58822</v>
      </c>
      <c r="F607" s="41">
        <v>-21895</v>
      </c>
      <c r="G607" s="66">
        <v>-37.22246778416239</v>
      </c>
      <c r="H607" s="41">
        <v>-226166</v>
      </c>
      <c r="I607" s="69">
        <v>-384.49219679711672</v>
      </c>
      <c r="J607" s="41">
        <v>-189239</v>
      </c>
      <c r="K607" s="69">
        <v>-321.71466458127912</v>
      </c>
      <c r="L607" s="58"/>
    </row>
    <row r="608" spans="1:12">
      <c r="A608" s="90">
        <f t="shared" si="20"/>
        <v>58</v>
      </c>
      <c r="B608" s="13" t="s">
        <v>51</v>
      </c>
      <c r="C608" s="39">
        <v>6.3854396982488439E-3</v>
      </c>
      <c r="D608" s="41">
        <v>47634</v>
      </c>
      <c r="E608" s="41">
        <v>36362</v>
      </c>
      <c r="F608" s="41">
        <v>-29223</v>
      </c>
      <c r="G608" s="66">
        <v>-80.366866508992914</v>
      </c>
      <c r="H608" s="41">
        <v>-19687</v>
      </c>
      <c r="I608" s="69">
        <v>-54.141686375886913</v>
      </c>
      <c r="J608" s="41">
        <v>-12548</v>
      </c>
      <c r="K608" s="69">
        <v>-34.508552884879819</v>
      </c>
      <c r="L608" s="58"/>
    </row>
    <row r="609" spans="1:12">
      <c r="A609" s="90">
        <f t="shared" si="20"/>
        <v>59</v>
      </c>
      <c r="B609" s="13" t="s">
        <v>71</v>
      </c>
      <c r="C609" s="39">
        <v>5.6876983028299162E-3</v>
      </c>
      <c r="D609" s="41">
        <v>42429</v>
      </c>
      <c r="E609" s="41">
        <v>32135</v>
      </c>
      <c r="F609" s="41">
        <v>-114</v>
      </c>
      <c r="G609" s="66">
        <v>-0.35475338416057262</v>
      </c>
      <c r="H609" s="41">
        <v>-11517</v>
      </c>
      <c r="I609" s="69">
        <v>-35.839427415590478</v>
      </c>
      <c r="J609" s="41">
        <v>20504</v>
      </c>
      <c r="K609" s="69">
        <v>63.805819200248948</v>
      </c>
      <c r="L609" s="58"/>
    </row>
    <row r="610" spans="1:12">
      <c r="A610" s="90">
        <f t="shared" si="20"/>
        <v>60</v>
      </c>
      <c r="B610" s="13" t="s">
        <v>74</v>
      </c>
      <c r="C610" s="39">
        <v>3.0801160504400995E-3</v>
      </c>
      <c r="D610" s="41">
        <v>22977</v>
      </c>
      <c r="E610" s="41">
        <v>369865</v>
      </c>
      <c r="F610" s="41">
        <v>1677</v>
      </c>
      <c r="G610" s="66">
        <v>0.45340867613859115</v>
      </c>
      <c r="H610" s="41">
        <v>-8050</v>
      </c>
      <c r="I610" s="69">
        <v>-2.1764697930325929</v>
      </c>
      <c r="J610" s="41">
        <v>363492</v>
      </c>
      <c r="K610" s="69">
        <v>98.276938883105998</v>
      </c>
      <c r="L610" s="58"/>
    </row>
    <row r="611" spans="1:12">
      <c r="A611" s="90">
        <f t="shared" si="20"/>
        <v>61</v>
      </c>
      <c r="B611" s="13" t="s">
        <v>40</v>
      </c>
      <c r="C611" s="39">
        <v>3.0042425384694724E-3</v>
      </c>
      <c r="D611" s="41">
        <v>22411</v>
      </c>
      <c r="E611" s="41">
        <v>26936</v>
      </c>
      <c r="F611" s="41">
        <v>0</v>
      </c>
      <c r="G611" s="66">
        <v>0</v>
      </c>
      <c r="H611" s="41">
        <v>-6043</v>
      </c>
      <c r="I611" s="69">
        <v>-22.434659934659933</v>
      </c>
      <c r="J611" s="41">
        <v>20893</v>
      </c>
      <c r="K611" s="69">
        <v>77.565340065340067</v>
      </c>
      <c r="L611" s="58"/>
    </row>
    <row r="612" spans="1:12">
      <c r="A612" s="90">
        <f t="shared" si="20"/>
        <v>62</v>
      </c>
      <c r="B612" s="13" t="s">
        <v>62</v>
      </c>
      <c r="C612" s="39">
        <v>6.1838252777473906E-4</v>
      </c>
      <c r="D612" s="41">
        <v>4613</v>
      </c>
      <c r="E612" s="41">
        <v>3252</v>
      </c>
      <c r="F612" s="41">
        <v>-1400</v>
      </c>
      <c r="G612" s="66">
        <v>-43.050430504305041</v>
      </c>
      <c r="H612" s="41">
        <v>-438</v>
      </c>
      <c r="I612" s="69">
        <v>-13.468634686346864</v>
      </c>
      <c r="J612" s="41">
        <v>1414</v>
      </c>
      <c r="K612" s="69">
        <v>43.480934809348092</v>
      </c>
      <c r="L612" s="58"/>
    </row>
    <row r="613" spans="1:12">
      <c r="A613" s="90">
        <f t="shared" si="20"/>
        <v>63</v>
      </c>
      <c r="B613" s="13" t="s">
        <v>70</v>
      </c>
      <c r="C613" s="39">
        <v>2.736004203746461E-4</v>
      </c>
      <c r="D613" s="41">
        <v>2041</v>
      </c>
      <c r="E613" s="41">
        <v>2035</v>
      </c>
      <c r="F613" s="41">
        <v>-102</v>
      </c>
      <c r="G613" s="66">
        <v>-5.0122850122850124</v>
      </c>
      <c r="H613" s="41">
        <v>-1479</v>
      </c>
      <c r="I613" s="69">
        <v>-72.678132678132684</v>
      </c>
      <c r="J613" s="41">
        <v>454</v>
      </c>
      <c r="K613" s="69">
        <v>22.309582309582311</v>
      </c>
      <c r="L613" s="58"/>
    </row>
    <row r="614" spans="1:12">
      <c r="A614" s="90">
        <f t="shared" si="20"/>
        <v>64</v>
      </c>
      <c r="B614" s="13" t="s">
        <v>60</v>
      </c>
      <c r="C614" s="39">
        <v>2.6998101255979281E-4</v>
      </c>
      <c r="D614" s="41">
        <v>2014</v>
      </c>
      <c r="E614" s="41">
        <v>-2068</v>
      </c>
      <c r="F614" s="41">
        <v>239</v>
      </c>
      <c r="G614" s="66">
        <v>-11.55705996131528</v>
      </c>
      <c r="H614" s="41">
        <v>-526</v>
      </c>
      <c r="I614" s="69">
        <v>25.435203094777563</v>
      </c>
      <c r="J614" s="41">
        <v>-2355</v>
      </c>
      <c r="K614" s="69">
        <v>113.87814313346227</v>
      </c>
      <c r="L614" s="58"/>
    </row>
    <row r="615" spans="1:12">
      <c r="A615" s="90">
        <f t="shared" si="20"/>
        <v>65</v>
      </c>
      <c r="B615" s="13" t="s">
        <v>87</v>
      </c>
      <c r="C615" s="39">
        <v>1.6756517661357552E-4</v>
      </c>
      <c r="D615" s="41">
        <v>1250</v>
      </c>
      <c r="E615" s="41">
        <v>13816</v>
      </c>
      <c r="F615" s="41">
        <v>-222</v>
      </c>
      <c r="G615" s="66">
        <v>-1.6068326577880716</v>
      </c>
      <c r="H615" s="41">
        <v>-593</v>
      </c>
      <c r="I615" s="69">
        <v>-4.2921250723798492</v>
      </c>
      <c r="J615" s="41">
        <v>13001</v>
      </c>
      <c r="K615" s="69">
        <v>94.101042269832078</v>
      </c>
      <c r="L615" s="58"/>
    </row>
    <row r="616" spans="1:12">
      <c r="A616" s="90">
        <f t="shared" si="20"/>
        <v>66</v>
      </c>
      <c r="B616" s="13" t="s">
        <v>64</v>
      </c>
      <c r="C616" s="39">
        <v>1.5831557886450615E-4</v>
      </c>
      <c r="D616" s="41">
        <v>1181</v>
      </c>
      <c r="E616" s="41">
        <v>125725</v>
      </c>
      <c r="F616" s="41">
        <v>-1021</v>
      </c>
      <c r="G616" s="66">
        <v>-0.81208987870351956</v>
      </c>
      <c r="H616" s="41">
        <v>-550</v>
      </c>
      <c r="I616" s="69">
        <v>-0.43746271624577449</v>
      </c>
      <c r="J616" s="41">
        <v>124154</v>
      </c>
      <c r="K616" s="69">
        <v>98.750447405050707</v>
      </c>
      <c r="L616" s="58"/>
    </row>
    <row r="617" spans="1:12" s="64" customFormat="1">
      <c r="A617" s="40"/>
      <c r="B617" s="44" t="s">
        <v>19</v>
      </c>
      <c r="C617" s="54">
        <v>100</v>
      </c>
      <c r="D617" s="53">
        <v>745978386</v>
      </c>
      <c r="E617" s="53">
        <v>595406961</v>
      </c>
      <c r="F617" s="53">
        <v>-48254936</v>
      </c>
      <c r="G617" s="68">
        <v>-8.1045300375653486</v>
      </c>
      <c r="H617" s="53">
        <v>-427666042</v>
      </c>
      <c r="I617" s="71">
        <v>-71.827517985635367</v>
      </c>
      <c r="J617" s="53">
        <v>119485983</v>
      </c>
      <c r="K617" s="71">
        <v>20.067951976799279</v>
      </c>
      <c r="L617" s="63"/>
    </row>
    <row r="618" spans="1:12" s="64" customFormat="1">
      <c r="A618" s="40"/>
      <c r="B618" s="84" t="s">
        <v>20</v>
      </c>
      <c r="C618" s="54"/>
      <c r="D618" s="53"/>
      <c r="E618" s="53"/>
      <c r="F618" s="53"/>
      <c r="G618" s="51"/>
      <c r="H618" s="53"/>
      <c r="I618" s="71"/>
      <c r="J618" s="53"/>
      <c r="K618" s="71"/>
      <c r="L618" s="63"/>
    </row>
    <row r="619" spans="1:12" s="64" customFormat="1">
      <c r="A619" s="40"/>
      <c r="B619" s="44"/>
      <c r="C619" s="54"/>
      <c r="D619" s="53"/>
      <c r="E619" s="53"/>
      <c r="F619" s="53"/>
      <c r="G619" s="51"/>
      <c r="H619" s="53"/>
      <c r="I619" s="71"/>
      <c r="J619" s="53"/>
      <c r="K619" s="71"/>
      <c r="L619" s="63"/>
    </row>
    <row r="620" spans="1:12">
      <c r="A620" s="46" t="s">
        <v>138</v>
      </c>
      <c r="B620" s="57"/>
      <c r="C620" s="50"/>
      <c r="D620" s="52"/>
      <c r="E620" s="52"/>
      <c r="F620" s="52"/>
      <c r="G620" s="67"/>
      <c r="H620" s="52"/>
      <c r="I620" s="70"/>
      <c r="J620" s="52"/>
      <c r="K620" s="70"/>
      <c r="L620" s="58"/>
    </row>
    <row r="621" spans="1:12">
      <c r="A621" s="90">
        <v>1</v>
      </c>
      <c r="B621" s="13" t="s">
        <v>22</v>
      </c>
      <c r="C621" s="39">
        <v>35.733419048017417</v>
      </c>
      <c r="D621" s="41">
        <v>391072026</v>
      </c>
      <c r="E621" s="41">
        <v>39729033</v>
      </c>
      <c r="F621" s="41">
        <v>-7527918</v>
      </c>
      <c r="G621" s="66">
        <v>-18.948153105060474</v>
      </c>
      <c r="H621" s="41">
        <v>-32027259</v>
      </c>
      <c r="I621" s="69">
        <v>-80.614242486093232</v>
      </c>
      <c r="J621" s="41">
        <v>173856</v>
      </c>
      <c r="K621" s="69">
        <v>0.43760440884629637</v>
      </c>
      <c r="L621" s="58"/>
    </row>
    <row r="622" spans="1:12">
      <c r="A622" s="90">
        <f t="shared" ref="A622" si="21">+A621+1</f>
        <v>2</v>
      </c>
      <c r="B622" s="13" t="s">
        <v>23</v>
      </c>
      <c r="C622" s="39">
        <v>8.2933904697634908</v>
      </c>
      <c r="D622" s="41">
        <v>90764139</v>
      </c>
      <c r="E622" s="41">
        <v>22146931</v>
      </c>
      <c r="F622" s="41">
        <v>-4706743</v>
      </c>
      <c r="G622" s="66">
        <v>-21.25234868885445</v>
      </c>
      <c r="H622" s="41">
        <v>-15269090</v>
      </c>
      <c r="I622" s="69">
        <v>-68.944496192271515</v>
      </c>
      <c r="J622" s="41">
        <v>2171098</v>
      </c>
      <c r="K622" s="69">
        <v>9.8031551188740327</v>
      </c>
      <c r="L622" s="58"/>
    </row>
    <row r="623" spans="1:12">
      <c r="A623" s="90">
        <f t="shared" ref="A623:A676" si="22">+A622+1</f>
        <v>3</v>
      </c>
      <c r="B623" s="13" t="s">
        <v>73</v>
      </c>
      <c r="C623" s="39">
        <v>6.12400205370656</v>
      </c>
      <c r="D623" s="41">
        <v>67022019</v>
      </c>
      <c r="E623" s="41">
        <v>32108423</v>
      </c>
      <c r="F623" s="41">
        <v>-15041100</v>
      </c>
      <c r="G623" s="66">
        <v>-46.844717350335145</v>
      </c>
      <c r="H623" s="41">
        <v>-18238118</v>
      </c>
      <c r="I623" s="69">
        <v>-56.8016622927884</v>
      </c>
      <c r="J623" s="41">
        <v>-1170795</v>
      </c>
      <c r="K623" s="69">
        <v>-3.6463796431235505</v>
      </c>
      <c r="L623" s="58"/>
    </row>
    <row r="624" spans="1:12">
      <c r="A624" s="90">
        <f t="shared" si="22"/>
        <v>4</v>
      </c>
      <c r="B624" s="13" t="s">
        <v>39</v>
      </c>
      <c r="C624" s="39">
        <v>4.9366687524134685</v>
      </c>
      <c r="D624" s="41">
        <v>54027661</v>
      </c>
      <c r="E624" s="41">
        <v>28378701</v>
      </c>
      <c r="F624" s="41">
        <v>-8067594</v>
      </c>
      <c r="G624" s="66">
        <v>-28.428341381798976</v>
      </c>
      <c r="H624" s="41">
        <v>-20566382</v>
      </c>
      <c r="I624" s="69">
        <v>-72.471188868017606</v>
      </c>
      <c r="J624" s="41">
        <v>-255275</v>
      </c>
      <c r="K624" s="69">
        <v>-0.89953024981657903</v>
      </c>
      <c r="L624" s="58"/>
    </row>
    <row r="625" spans="1:12">
      <c r="A625" s="90">
        <f t="shared" si="22"/>
        <v>5</v>
      </c>
      <c r="B625" s="13" t="s">
        <v>31</v>
      </c>
      <c r="C625" s="39">
        <v>4.8491214612505464</v>
      </c>
      <c r="D625" s="41">
        <v>53069530</v>
      </c>
      <c r="E625" s="41">
        <v>41169578</v>
      </c>
      <c r="F625" s="41">
        <v>-6938111</v>
      </c>
      <c r="G625" s="66">
        <v>-16.852519110106009</v>
      </c>
      <c r="H625" s="41">
        <v>-21591081</v>
      </c>
      <c r="I625" s="69">
        <v>-52.44426114836542</v>
      </c>
      <c r="J625" s="41">
        <v>12640386</v>
      </c>
      <c r="K625" s="69">
        <v>30.703219741528564</v>
      </c>
      <c r="L625" s="58"/>
    </row>
    <row r="626" spans="1:12">
      <c r="A626" s="90">
        <f t="shared" si="22"/>
        <v>6</v>
      </c>
      <c r="B626" s="13" t="s">
        <v>11</v>
      </c>
      <c r="C626" s="39">
        <v>4.8347162357712454</v>
      </c>
      <c r="D626" s="41">
        <v>52911877</v>
      </c>
      <c r="E626" s="41">
        <v>33437373</v>
      </c>
      <c r="F626" s="41">
        <v>-11164415</v>
      </c>
      <c r="G626" s="66">
        <v>-33.389031488807447</v>
      </c>
      <c r="H626" s="41">
        <v>-15951301</v>
      </c>
      <c r="I626" s="69">
        <v>-47.705006610417634</v>
      </c>
      <c r="J626" s="41">
        <v>6321657</v>
      </c>
      <c r="K626" s="69">
        <v>18.905961900774919</v>
      </c>
      <c r="L626" s="58"/>
    </row>
    <row r="627" spans="1:12">
      <c r="A627" s="90">
        <f t="shared" si="22"/>
        <v>7</v>
      </c>
      <c r="B627" s="13" t="s">
        <v>38</v>
      </c>
      <c r="C627" s="39">
        <v>4.6097588663407629</v>
      </c>
      <c r="D627" s="41">
        <v>50449909</v>
      </c>
      <c r="E627" s="41">
        <v>19573639</v>
      </c>
      <c r="F627" s="41">
        <v>-22358004</v>
      </c>
      <c r="G627" s="66">
        <v>-114.22507587883888</v>
      </c>
      <c r="H627" s="41">
        <v>-8310834</v>
      </c>
      <c r="I627" s="69">
        <v>-42.459319904694262</v>
      </c>
      <c r="J627" s="41">
        <v>-11095199</v>
      </c>
      <c r="K627" s="69">
        <v>-56.684395783533148</v>
      </c>
      <c r="L627" s="58"/>
    </row>
    <row r="628" spans="1:12">
      <c r="A628" s="90">
        <f t="shared" si="22"/>
        <v>8</v>
      </c>
      <c r="B628" s="13" t="s">
        <v>36</v>
      </c>
      <c r="C628" s="39">
        <v>4.4787901267737871</v>
      </c>
      <c r="D628" s="41">
        <v>49016567</v>
      </c>
      <c r="E628" s="41">
        <v>7766100</v>
      </c>
      <c r="F628" s="41">
        <v>-3386967</v>
      </c>
      <c r="G628" s="66">
        <v>-43.612199173330239</v>
      </c>
      <c r="H628" s="41">
        <v>-759275</v>
      </c>
      <c r="I628" s="69">
        <v>-9.7767862891283919</v>
      </c>
      <c r="J628" s="41">
        <v>3619858</v>
      </c>
      <c r="K628" s="69">
        <v>46.611014537541365</v>
      </c>
      <c r="L628" s="58"/>
    </row>
    <row r="629" spans="1:12">
      <c r="A629" s="90">
        <f t="shared" si="22"/>
        <v>9</v>
      </c>
      <c r="B629" s="13" t="s">
        <v>14</v>
      </c>
      <c r="C629" s="39">
        <v>4.4566224919515429</v>
      </c>
      <c r="D629" s="41">
        <v>48773961</v>
      </c>
      <c r="E629" s="41">
        <v>38365635</v>
      </c>
      <c r="F629" s="41">
        <v>-2752724</v>
      </c>
      <c r="G629" s="66">
        <v>-7.1749731237343006</v>
      </c>
      <c r="H629" s="41">
        <v>-18606347</v>
      </c>
      <c r="I629" s="69">
        <v>-48.49743005687251</v>
      </c>
      <c r="J629" s="41">
        <v>17006564</v>
      </c>
      <c r="K629" s="69">
        <v>44.327596819393186</v>
      </c>
      <c r="L629" s="58"/>
    </row>
    <row r="630" spans="1:12">
      <c r="A630" s="90">
        <f t="shared" si="22"/>
        <v>10</v>
      </c>
      <c r="B630" s="13" t="s">
        <v>26</v>
      </c>
      <c r="C630" s="39">
        <v>3.699249531182109</v>
      </c>
      <c r="D630" s="41">
        <v>40485155</v>
      </c>
      <c r="E630" s="41">
        <v>5404158</v>
      </c>
      <c r="F630" s="41">
        <v>-2835581</v>
      </c>
      <c r="G630" s="66">
        <v>-52.470357084304339</v>
      </c>
      <c r="H630" s="41">
        <v>826232</v>
      </c>
      <c r="I630" s="69">
        <v>15.288820201037792</v>
      </c>
      <c r="J630" s="41">
        <v>3394809</v>
      </c>
      <c r="K630" s="69">
        <v>62.818463116733447</v>
      </c>
      <c r="L630" s="58"/>
    </row>
    <row r="631" spans="1:12">
      <c r="A631" s="90">
        <f t="shared" si="22"/>
        <v>11</v>
      </c>
      <c r="B631" s="13" t="s">
        <v>49</v>
      </c>
      <c r="C631" s="39">
        <v>2.3885412251314553</v>
      </c>
      <c r="D631" s="41">
        <v>26140562</v>
      </c>
      <c r="E631" s="41">
        <v>3295880</v>
      </c>
      <c r="F631" s="41">
        <v>-1422004</v>
      </c>
      <c r="G631" s="66">
        <v>-43.144896052040735</v>
      </c>
      <c r="H631" s="41">
        <v>-1746888</v>
      </c>
      <c r="I631" s="69">
        <v>-53.002172409189654</v>
      </c>
      <c r="J631" s="41">
        <v>126988</v>
      </c>
      <c r="K631" s="69">
        <v>3.8529315387696155</v>
      </c>
      <c r="L631" s="58"/>
    </row>
    <row r="632" spans="1:12">
      <c r="A632" s="90">
        <f t="shared" si="22"/>
        <v>12</v>
      </c>
      <c r="B632" s="13" t="s">
        <v>25</v>
      </c>
      <c r="C632" s="39">
        <v>2.0492161258577659</v>
      </c>
      <c r="D632" s="41">
        <v>22426936</v>
      </c>
      <c r="E632" s="41">
        <v>18795790</v>
      </c>
      <c r="F632" s="41">
        <v>-5760857</v>
      </c>
      <c r="G632" s="66">
        <v>-30.649719963885531</v>
      </c>
      <c r="H632" s="41">
        <v>-10831612</v>
      </c>
      <c r="I632" s="69">
        <v>-57.627862409614075</v>
      </c>
      <c r="J632" s="41">
        <v>2203321</v>
      </c>
      <c r="K632" s="69">
        <v>11.722417626500402</v>
      </c>
      <c r="L632" s="58"/>
    </row>
    <row r="633" spans="1:12">
      <c r="A633" s="90">
        <f t="shared" si="22"/>
        <v>13</v>
      </c>
      <c r="B633" s="13" t="s">
        <v>46</v>
      </c>
      <c r="C633" s="39">
        <v>1.9288771713307773</v>
      </c>
      <c r="D633" s="41">
        <v>21109928</v>
      </c>
      <c r="E633" s="41">
        <v>8784848</v>
      </c>
      <c r="F633" s="41">
        <v>-1274122</v>
      </c>
      <c r="G633" s="66">
        <v>-14.503631707685779</v>
      </c>
      <c r="H633" s="41">
        <v>-7736822</v>
      </c>
      <c r="I633" s="69">
        <v>-88.070072470235118</v>
      </c>
      <c r="J633" s="41">
        <v>-226096</v>
      </c>
      <c r="K633" s="69">
        <v>-2.5737041779208929</v>
      </c>
      <c r="L633" s="58"/>
    </row>
    <row r="634" spans="1:12">
      <c r="A634" s="90">
        <f t="shared" si="22"/>
        <v>14</v>
      </c>
      <c r="B634" s="13" t="s">
        <v>27</v>
      </c>
      <c r="C634" s="39">
        <v>1.8560811351479591</v>
      </c>
      <c r="D634" s="41">
        <v>20313237</v>
      </c>
      <c r="E634" s="41">
        <v>15352640</v>
      </c>
      <c r="F634" s="41">
        <v>-9478847</v>
      </c>
      <c r="G634" s="66">
        <v>-61.74082763615899</v>
      </c>
      <c r="H634" s="41">
        <v>-7925545</v>
      </c>
      <c r="I634" s="69">
        <v>-51.623336442462012</v>
      </c>
      <c r="J634" s="41">
        <v>-2051752</v>
      </c>
      <c r="K634" s="69">
        <v>-13.364164078621005</v>
      </c>
      <c r="L634" s="58"/>
    </row>
    <row r="635" spans="1:12">
      <c r="A635" s="90">
        <f t="shared" si="22"/>
        <v>15</v>
      </c>
      <c r="B635" s="13" t="s">
        <v>15</v>
      </c>
      <c r="C635" s="39">
        <v>1.4149620513640488</v>
      </c>
      <c r="D635" s="41">
        <v>15485562</v>
      </c>
      <c r="E635" s="41">
        <v>10541044</v>
      </c>
      <c r="F635" s="41">
        <v>-2070457</v>
      </c>
      <c r="G635" s="66">
        <v>-19.641859003719176</v>
      </c>
      <c r="H635" s="41">
        <v>-7749473</v>
      </c>
      <c r="I635" s="69">
        <v>-73.517129802323183</v>
      </c>
      <c r="J635" s="41">
        <v>721114</v>
      </c>
      <c r="K635" s="69">
        <v>6.8410111939576383</v>
      </c>
      <c r="L635" s="58"/>
    </row>
    <row r="636" spans="1:12">
      <c r="A636" s="90">
        <f t="shared" si="22"/>
        <v>16</v>
      </c>
      <c r="B636" s="13" t="s">
        <v>37</v>
      </c>
      <c r="C636" s="39">
        <v>1.1578218367801816</v>
      </c>
      <c r="D636" s="41">
        <v>12671380</v>
      </c>
      <c r="E636" s="41">
        <v>10669302</v>
      </c>
      <c r="F636" s="41">
        <v>-5289708</v>
      </c>
      <c r="G636" s="66">
        <v>-49.578763446755936</v>
      </c>
      <c r="H636" s="41">
        <v>-4651091</v>
      </c>
      <c r="I636" s="69">
        <v>-43.593207878078623</v>
      </c>
      <c r="J636" s="41">
        <v>728503</v>
      </c>
      <c r="K636" s="69">
        <v>6.8280286751654415</v>
      </c>
      <c r="L636" s="58"/>
    </row>
    <row r="637" spans="1:12">
      <c r="A637" s="90">
        <f t="shared" si="22"/>
        <v>17</v>
      </c>
      <c r="B637" s="13" t="s">
        <v>44</v>
      </c>
      <c r="C637" s="39">
        <v>1.1469583196401014</v>
      </c>
      <c r="D637" s="41">
        <v>12552488</v>
      </c>
      <c r="E637" s="41">
        <v>4334571</v>
      </c>
      <c r="F637" s="41">
        <v>-3908334</v>
      </c>
      <c r="G637" s="66">
        <v>-90.166570117319566</v>
      </c>
      <c r="H637" s="41">
        <v>-2856917</v>
      </c>
      <c r="I637" s="69">
        <v>-65.910028927891602</v>
      </c>
      <c r="J637" s="41">
        <v>-2430680</v>
      </c>
      <c r="K637" s="69">
        <v>-56.076599045211161</v>
      </c>
      <c r="L637" s="58"/>
    </row>
    <row r="638" spans="1:12">
      <c r="A638" s="90">
        <f t="shared" si="22"/>
        <v>18</v>
      </c>
      <c r="B638" s="13" t="s">
        <v>54</v>
      </c>
      <c r="C638" s="39">
        <v>1.0812950415485671</v>
      </c>
      <c r="D638" s="41">
        <v>11833859</v>
      </c>
      <c r="E638" s="41">
        <v>10726068</v>
      </c>
      <c r="F638" s="41">
        <v>-2756820</v>
      </c>
      <c r="G638" s="66">
        <v>-25.702055963098502</v>
      </c>
      <c r="H638" s="41">
        <v>-5651542</v>
      </c>
      <c r="I638" s="69">
        <v>-52.689783432288515</v>
      </c>
      <c r="J638" s="41">
        <v>2317706</v>
      </c>
      <c r="K638" s="69">
        <v>21.608160604612987</v>
      </c>
      <c r="L638" s="58"/>
    </row>
    <row r="639" spans="1:12">
      <c r="A639" s="90">
        <f t="shared" si="22"/>
        <v>19</v>
      </c>
      <c r="B639" s="13" t="s">
        <v>24</v>
      </c>
      <c r="C639" s="39">
        <v>1.0328525561498927</v>
      </c>
      <c r="D639" s="41">
        <v>11303697</v>
      </c>
      <c r="E639" s="41">
        <v>8072391</v>
      </c>
      <c r="F639" s="41">
        <v>-3604662</v>
      </c>
      <c r="G639" s="66">
        <v>-44.654204683593747</v>
      </c>
      <c r="H639" s="41">
        <v>-7910904</v>
      </c>
      <c r="I639" s="69">
        <v>-97.999514641944373</v>
      </c>
      <c r="J639" s="41">
        <v>-3443175</v>
      </c>
      <c r="K639" s="69">
        <v>-42.65371932553812</v>
      </c>
      <c r="L639" s="58"/>
    </row>
    <row r="640" spans="1:12">
      <c r="A640" s="90">
        <f t="shared" si="22"/>
        <v>20</v>
      </c>
      <c r="B640" s="13" t="s">
        <v>53</v>
      </c>
      <c r="C640" s="39">
        <v>0.66972561618602577</v>
      </c>
      <c r="D640" s="41">
        <v>7329580</v>
      </c>
      <c r="E640" s="41">
        <v>1743524</v>
      </c>
      <c r="F640" s="41">
        <v>-97671</v>
      </c>
      <c r="G640" s="66">
        <v>-5.6019303433735352</v>
      </c>
      <c r="H640" s="41">
        <v>-200104</v>
      </c>
      <c r="I640" s="69">
        <v>-11.476985691048704</v>
      </c>
      <c r="J640" s="41">
        <v>1445749</v>
      </c>
      <c r="K640" s="69">
        <v>82.921083965577765</v>
      </c>
      <c r="L640" s="58"/>
    </row>
    <row r="641" spans="1:12">
      <c r="A641" s="90">
        <f t="shared" si="22"/>
        <v>21</v>
      </c>
      <c r="B641" s="13" t="s">
        <v>28</v>
      </c>
      <c r="C641" s="39">
        <v>0.46330773439310602</v>
      </c>
      <c r="D641" s="41">
        <v>5070511</v>
      </c>
      <c r="E641" s="41">
        <v>1964338</v>
      </c>
      <c r="F641" s="41">
        <v>-896077</v>
      </c>
      <c r="G641" s="66">
        <v>-45.6172512062588</v>
      </c>
      <c r="H641" s="41">
        <v>-991235</v>
      </c>
      <c r="I641" s="69">
        <v>-50.461529533104788</v>
      </c>
      <c r="J641" s="41">
        <v>77026</v>
      </c>
      <c r="K641" s="69">
        <v>3.9212192606364078</v>
      </c>
      <c r="L641" s="58"/>
    </row>
    <row r="642" spans="1:12">
      <c r="A642" s="90">
        <f t="shared" si="22"/>
        <v>22</v>
      </c>
      <c r="B642" s="13" t="s">
        <v>33</v>
      </c>
      <c r="C642" s="39">
        <v>0.37670935169752978</v>
      </c>
      <c r="D642" s="41">
        <v>4122765</v>
      </c>
      <c r="E642" s="41">
        <v>1018518</v>
      </c>
      <c r="F642" s="41">
        <v>-303013</v>
      </c>
      <c r="G642" s="66">
        <v>-29.750382418376503</v>
      </c>
      <c r="H642" s="41">
        <v>-178113</v>
      </c>
      <c r="I642" s="69">
        <v>-17.487467084528699</v>
      </c>
      <c r="J642" s="41">
        <v>537392</v>
      </c>
      <c r="K642" s="69">
        <v>52.762150497094794</v>
      </c>
      <c r="L642" s="58"/>
    </row>
    <row r="643" spans="1:12">
      <c r="A643" s="90">
        <f t="shared" si="22"/>
        <v>23</v>
      </c>
      <c r="B643" s="13" t="s">
        <v>29</v>
      </c>
      <c r="C643" s="39">
        <v>0.28785624918103536</v>
      </c>
      <c r="D643" s="41">
        <v>3150343</v>
      </c>
      <c r="E643" s="41">
        <v>291405</v>
      </c>
      <c r="F643" s="41">
        <v>-69889</v>
      </c>
      <c r="G643" s="66">
        <v>-23.983459446474836</v>
      </c>
      <c r="H643" s="41">
        <v>-30021</v>
      </c>
      <c r="I643" s="69">
        <v>-10.302156792093479</v>
      </c>
      <c r="J643" s="41">
        <v>191495</v>
      </c>
      <c r="K643" s="69">
        <v>65.714383761431677</v>
      </c>
      <c r="L643" s="58"/>
    </row>
    <row r="644" spans="1:12">
      <c r="A644" s="90">
        <f t="shared" si="22"/>
        <v>24</v>
      </c>
      <c r="B644" s="13" t="s">
        <v>13</v>
      </c>
      <c r="C644" s="39">
        <v>0.25522732110636187</v>
      </c>
      <c r="D644" s="41">
        <v>2793247</v>
      </c>
      <c r="E644" s="41">
        <v>2021654</v>
      </c>
      <c r="F644" s="41">
        <v>-237994</v>
      </c>
      <c r="G644" s="66">
        <v>-11.772241936552941</v>
      </c>
      <c r="H644" s="41">
        <v>-919841</v>
      </c>
      <c r="I644" s="69">
        <v>-45.499427696331821</v>
      </c>
      <c r="J644" s="41">
        <v>863819</v>
      </c>
      <c r="K644" s="69">
        <v>42.728330367115241</v>
      </c>
      <c r="L644" s="58"/>
    </row>
    <row r="645" spans="1:12">
      <c r="A645" s="90">
        <f t="shared" si="22"/>
        <v>25</v>
      </c>
      <c r="B645" s="13" t="s">
        <v>12</v>
      </c>
      <c r="C645" s="39">
        <v>0.24532395131099757</v>
      </c>
      <c r="D645" s="41">
        <v>2684863</v>
      </c>
      <c r="E645" s="41">
        <v>2276399</v>
      </c>
      <c r="F645" s="41">
        <v>-2316388</v>
      </c>
      <c r="G645" s="66">
        <v>-101.75667798132049</v>
      </c>
      <c r="H645" s="41">
        <v>-983216</v>
      </c>
      <c r="I645" s="69">
        <v>-43.191725176473895</v>
      </c>
      <c r="J645" s="41">
        <v>-1023205</v>
      </c>
      <c r="K645" s="69">
        <v>-44.948403157794395</v>
      </c>
      <c r="L645" s="58"/>
    </row>
    <row r="646" spans="1:12">
      <c r="A646" s="90">
        <f t="shared" si="22"/>
        <v>26</v>
      </c>
      <c r="B646" s="13" t="s">
        <v>30</v>
      </c>
      <c r="C646" s="39">
        <v>0.1713930626328071</v>
      </c>
      <c r="D646" s="41">
        <v>1875752</v>
      </c>
      <c r="E646" s="41">
        <v>1068459</v>
      </c>
      <c r="F646" s="41">
        <v>85737</v>
      </c>
      <c r="G646" s="66">
        <v>8.0243603170547484</v>
      </c>
      <c r="H646" s="41">
        <v>-1735108</v>
      </c>
      <c r="I646" s="69">
        <v>-162.39350316671019</v>
      </c>
      <c r="J646" s="41">
        <v>-580912</v>
      </c>
      <c r="K646" s="69">
        <v>-54.369142849655439</v>
      </c>
      <c r="L646" s="58"/>
    </row>
    <row r="647" spans="1:12">
      <c r="A647" s="90">
        <f t="shared" si="22"/>
        <v>27</v>
      </c>
      <c r="B647" s="13" t="s">
        <v>47</v>
      </c>
      <c r="C647" s="39">
        <v>0.15510491401565291</v>
      </c>
      <c r="D647" s="41">
        <v>1697492</v>
      </c>
      <c r="E647" s="41">
        <v>1232048</v>
      </c>
      <c r="F647" s="41">
        <v>-4935411</v>
      </c>
      <c r="G647" s="66">
        <v>-400.58593496357287</v>
      </c>
      <c r="H647" s="41">
        <v>-666771</v>
      </c>
      <c r="I647" s="69">
        <v>-54.118914198148126</v>
      </c>
      <c r="J647" s="41">
        <v>-4370134</v>
      </c>
      <c r="K647" s="69">
        <v>-354.70484916172097</v>
      </c>
      <c r="L647" s="58"/>
    </row>
    <row r="648" spans="1:12">
      <c r="A648" s="90">
        <f t="shared" si="22"/>
        <v>28</v>
      </c>
      <c r="B648" s="13" t="s">
        <v>56</v>
      </c>
      <c r="C648" s="39">
        <v>0.15348788626922757</v>
      </c>
      <c r="D648" s="41">
        <v>1679795</v>
      </c>
      <c r="E648" s="41">
        <v>335490</v>
      </c>
      <c r="F648" s="41">
        <v>-2442912</v>
      </c>
      <c r="G648" s="66">
        <v>-728.16238934096395</v>
      </c>
      <c r="H648" s="41">
        <v>-227933</v>
      </c>
      <c r="I648" s="69">
        <v>-67.940326090196436</v>
      </c>
      <c r="J648" s="41">
        <v>-2335355</v>
      </c>
      <c r="K648" s="69">
        <v>-696.10271543116039</v>
      </c>
      <c r="L648" s="58"/>
    </row>
    <row r="649" spans="1:12">
      <c r="A649" s="90">
        <f t="shared" si="22"/>
        <v>29</v>
      </c>
      <c r="B649" s="13" t="s">
        <v>17</v>
      </c>
      <c r="C649" s="39">
        <v>0.13799477400974119</v>
      </c>
      <c r="D649" s="41">
        <v>1510236</v>
      </c>
      <c r="E649" s="41">
        <v>1062938</v>
      </c>
      <c r="F649" s="41">
        <v>-364622</v>
      </c>
      <c r="G649" s="66">
        <v>-34.303223706368577</v>
      </c>
      <c r="H649" s="41">
        <v>-288386</v>
      </c>
      <c r="I649" s="69">
        <v>-27.1310273976469</v>
      </c>
      <c r="J649" s="41">
        <v>409930</v>
      </c>
      <c r="K649" s="69">
        <v>38.565748895984527</v>
      </c>
      <c r="L649" s="58"/>
    </row>
    <row r="650" spans="1:12">
      <c r="A650" s="90">
        <f t="shared" si="22"/>
        <v>30</v>
      </c>
      <c r="B650" s="13" t="s">
        <v>74</v>
      </c>
      <c r="C650" s="39">
        <v>0.12883125128805073</v>
      </c>
      <c r="D650" s="41">
        <v>1409949</v>
      </c>
      <c r="E650" s="41">
        <v>290441</v>
      </c>
      <c r="F650" s="41">
        <v>-111166</v>
      </c>
      <c r="G650" s="66">
        <v>-38.27489920500205</v>
      </c>
      <c r="H650" s="41">
        <v>-205530</v>
      </c>
      <c r="I650" s="69">
        <v>-70.764802490006574</v>
      </c>
      <c r="J650" s="41">
        <v>-26255</v>
      </c>
      <c r="K650" s="69">
        <v>-9.039701695008624</v>
      </c>
      <c r="L650" s="58"/>
    </row>
    <row r="651" spans="1:12">
      <c r="A651" s="90">
        <f t="shared" si="22"/>
        <v>31</v>
      </c>
      <c r="B651" s="13" t="s">
        <v>96</v>
      </c>
      <c r="C651" s="39">
        <v>0.12615612435511891</v>
      </c>
      <c r="D651" s="41">
        <v>1380672</v>
      </c>
      <c r="E651" s="41">
        <v>-455405</v>
      </c>
      <c r="F651" s="41">
        <v>-11835</v>
      </c>
      <c r="G651" s="66">
        <v>2.5987856962483944</v>
      </c>
      <c r="H651" s="41">
        <v>69899</v>
      </c>
      <c r="I651" s="69">
        <v>-15.348755503343178</v>
      </c>
      <c r="J651" s="41">
        <v>-397341</v>
      </c>
      <c r="K651" s="69">
        <v>87.250030192905214</v>
      </c>
      <c r="L651" s="58"/>
    </row>
    <row r="652" spans="1:12">
      <c r="A652" s="90">
        <f t="shared" si="22"/>
        <v>32</v>
      </c>
      <c r="B652" s="13" t="s">
        <v>45</v>
      </c>
      <c r="C652" s="39">
        <v>9.169160434972623E-2</v>
      </c>
      <c r="D652" s="41">
        <v>1003487</v>
      </c>
      <c r="E652" s="41">
        <v>555671</v>
      </c>
      <c r="F652" s="41">
        <v>-81987</v>
      </c>
      <c r="G652" s="66">
        <v>-14.754593995367763</v>
      </c>
      <c r="H652" s="41">
        <v>-287747</v>
      </c>
      <c r="I652" s="69">
        <v>-51.783699347275636</v>
      </c>
      <c r="J652" s="41">
        <v>185937</v>
      </c>
      <c r="K652" s="69">
        <v>33.461706657356601</v>
      </c>
      <c r="L652" s="58"/>
    </row>
    <row r="653" spans="1:12">
      <c r="A653" s="90">
        <f t="shared" si="22"/>
        <v>33</v>
      </c>
      <c r="B653" s="13" t="s">
        <v>63</v>
      </c>
      <c r="C653" s="39">
        <v>8.2452607540984449E-2</v>
      </c>
      <c r="D653" s="41">
        <v>902374</v>
      </c>
      <c r="E653" s="41">
        <v>534900</v>
      </c>
      <c r="F653" s="41">
        <v>3228</v>
      </c>
      <c r="G653" s="66">
        <v>0.60347728547392032</v>
      </c>
      <c r="H653" s="41">
        <v>-214033</v>
      </c>
      <c r="I653" s="69">
        <v>-40.013647410730982</v>
      </c>
      <c r="J653" s="41">
        <v>324095</v>
      </c>
      <c r="K653" s="69">
        <v>60.589829874742939</v>
      </c>
      <c r="L653" s="58"/>
    </row>
    <row r="654" spans="1:12">
      <c r="A654" s="90">
        <f t="shared" si="22"/>
        <v>34</v>
      </c>
      <c r="B654" s="13" t="s">
        <v>16</v>
      </c>
      <c r="C654" s="39">
        <v>7.7058037776549557E-2</v>
      </c>
      <c r="D654" s="41">
        <v>843335</v>
      </c>
      <c r="E654" s="41">
        <v>728586</v>
      </c>
      <c r="F654" s="41">
        <v>-261685</v>
      </c>
      <c r="G654" s="66">
        <v>-35.916830682994181</v>
      </c>
      <c r="H654" s="41">
        <v>-321482</v>
      </c>
      <c r="I654" s="69">
        <v>-44.124097910198657</v>
      </c>
      <c r="J654" s="41">
        <v>145419</v>
      </c>
      <c r="K654" s="69">
        <v>19.959071406807158</v>
      </c>
      <c r="L654" s="58"/>
    </row>
    <row r="655" spans="1:12">
      <c r="A655" s="90">
        <f t="shared" si="22"/>
        <v>35</v>
      </c>
      <c r="B655" s="13" t="s">
        <v>52</v>
      </c>
      <c r="C655" s="39">
        <v>7.4432526375420249E-2</v>
      </c>
      <c r="D655" s="41">
        <v>814601</v>
      </c>
      <c r="E655" s="41">
        <v>678888</v>
      </c>
      <c r="F655" s="41">
        <v>-167595</v>
      </c>
      <c r="G655" s="66">
        <v>-24.686693534132289</v>
      </c>
      <c r="H655" s="41">
        <v>-468418</v>
      </c>
      <c r="I655" s="69">
        <v>-68.997831748388535</v>
      </c>
      <c r="J655" s="41">
        <v>42875</v>
      </c>
      <c r="K655" s="69">
        <v>6.3154747174791721</v>
      </c>
      <c r="L655" s="58"/>
    </row>
    <row r="656" spans="1:12">
      <c r="A656" s="90">
        <f t="shared" si="22"/>
        <v>36</v>
      </c>
      <c r="B656" s="13" t="s">
        <v>50</v>
      </c>
      <c r="C656" s="39">
        <v>7.1368698756875446E-2</v>
      </c>
      <c r="D656" s="41">
        <v>781070</v>
      </c>
      <c r="E656" s="41">
        <v>747191</v>
      </c>
      <c r="F656" s="41">
        <v>-275110</v>
      </c>
      <c r="G656" s="66">
        <v>-36.819233636379458</v>
      </c>
      <c r="H656" s="41">
        <v>-294138</v>
      </c>
      <c r="I656" s="69">
        <v>-39.365838185952455</v>
      </c>
      <c r="J656" s="41">
        <v>177943</v>
      </c>
      <c r="K656" s="69">
        <v>23.814928177668094</v>
      </c>
      <c r="L656" s="58"/>
    </row>
    <row r="657" spans="1:12">
      <c r="A657" s="90">
        <f t="shared" si="22"/>
        <v>37</v>
      </c>
      <c r="B657" s="13" t="s">
        <v>57</v>
      </c>
      <c r="C657" s="39">
        <v>7.0102177787603748E-2</v>
      </c>
      <c r="D657" s="41">
        <v>767209</v>
      </c>
      <c r="E657" s="41">
        <v>216981</v>
      </c>
      <c r="F657" s="41">
        <v>11852</v>
      </c>
      <c r="G657" s="66">
        <v>5.4622294117918155</v>
      </c>
      <c r="H657" s="41">
        <v>-105839</v>
      </c>
      <c r="I657" s="69">
        <v>-48.778003604002194</v>
      </c>
      <c r="J657" s="41">
        <v>122994</v>
      </c>
      <c r="K657" s="69">
        <v>56.684225807789623</v>
      </c>
      <c r="L657" s="58"/>
    </row>
    <row r="658" spans="1:12">
      <c r="A658" s="90">
        <f t="shared" si="22"/>
        <v>38</v>
      </c>
      <c r="B658" s="13" t="s">
        <v>61</v>
      </c>
      <c r="C658" s="39">
        <v>6.0364558590194781E-2</v>
      </c>
      <c r="D658" s="41">
        <v>660639</v>
      </c>
      <c r="E658" s="41">
        <v>627925</v>
      </c>
      <c r="F658" s="41">
        <v>-20048</v>
      </c>
      <c r="G658" s="66">
        <v>-3.1927379862244698</v>
      </c>
      <c r="H658" s="41">
        <v>-320023</v>
      </c>
      <c r="I658" s="69">
        <v>-50.965163036986908</v>
      </c>
      <c r="J658" s="41">
        <v>287854</v>
      </c>
      <c r="K658" s="69">
        <v>45.842098976788634</v>
      </c>
      <c r="L658" s="58"/>
    </row>
    <row r="659" spans="1:12">
      <c r="A659" s="90">
        <f t="shared" si="22"/>
        <v>39</v>
      </c>
      <c r="B659" s="13" t="s">
        <v>59</v>
      </c>
      <c r="C659" s="39">
        <v>4.3488790295283852E-2</v>
      </c>
      <c r="D659" s="41">
        <v>475948</v>
      </c>
      <c r="E659" s="41">
        <v>535841</v>
      </c>
      <c r="F659" s="41">
        <v>-2254217</v>
      </c>
      <c r="G659" s="66">
        <v>-420.68766667724196</v>
      </c>
      <c r="H659" s="41">
        <v>-192551</v>
      </c>
      <c r="I659" s="69">
        <v>-35.934353660880745</v>
      </c>
      <c r="J659" s="41">
        <v>-1910927</v>
      </c>
      <c r="K659" s="69">
        <v>-356.6220203381227</v>
      </c>
      <c r="L659" s="58"/>
    </row>
    <row r="660" spans="1:12">
      <c r="A660" s="90">
        <f t="shared" si="22"/>
        <v>40</v>
      </c>
      <c r="B660" s="13" t="s">
        <v>43</v>
      </c>
      <c r="C660" s="39">
        <v>4.1135570394654493E-2</v>
      </c>
      <c r="D660" s="41">
        <v>450194</v>
      </c>
      <c r="E660" s="41">
        <v>423129</v>
      </c>
      <c r="F660" s="41">
        <v>-65015</v>
      </c>
      <c r="G660" s="66">
        <v>-15.365290490606883</v>
      </c>
      <c r="H660" s="41">
        <v>-247153</v>
      </c>
      <c r="I660" s="69">
        <v>-58.410791980696196</v>
      </c>
      <c r="J660" s="41">
        <v>110961</v>
      </c>
      <c r="K660" s="69">
        <v>26.223917528696923</v>
      </c>
      <c r="L660" s="58"/>
    </row>
    <row r="661" spans="1:12">
      <c r="A661" s="90">
        <f t="shared" si="22"/>
        <v>41</v>
      </c>
      <c r="B661" s="13" t="s">
        <v>41</v>
      </c>
      <c r="C661" s="39">
        <v>3.5851744690154466E-2</v>
      </c>
      <c r="D661" s="41">
        <v>392367</v>
      </c>
      <c r="E661" s="41">
        <v>536149</v>
      </c>
      <c r="F661" s="41">
        <v>-85458</v>
      </c>
      <c r="G661" s="66">
        <v>-15.939225849530633</v>
      </c>
      <c r="H661" s="41">
        <v>-169572</v>
      </c>
      <c r="I661" s="69">
        <v>-31.627775114753547</v>
      </c>
      <c r="J661" s="41">
        <v>281119</v>
      </c>
      <c r="K661" s="69">
        <v>52.432999035715824</v>
      </c>
      <c r="L661" s="58"/>
    </row>
    <row r="662" spans="1:12">
      <c r="A662" s="90">
        <f t="shared" si="22"/>
        <v>42</v>
      </c>
      <c r="B662" s="13" t="s">
        <v>40</v>
      </c>
      <c r="C662" s="39">
        <v>2.5256407266170695E-2</v>
      </c>
      <c r="D662" s="41">
        <v>276410</v>
      </c>
      <c r="E662" s="41">
        <v>205813</v>
      </c>
      <c r="F662" s="41">
        <v>-8035</v>
      </c>
      <c r="G662" s="66">
        <v>-3.9040293858988502</v>
      </c>
      <c r="H662" s="41">
        <v>-54146</v>
      </c>
      <c r="I662" s="69">
        <v>-26.308347869182221</v>
      </c>
      <c r="J662" s="41">
        <v>143632</v>
      </c>
      <c r="K662" s="69">
        <v>69.787622744918934</v>
      </c>
      <c r="L662" s="58"/>
    </row>
    <row r="663" spans="1:12">
      <c r="A663" s="90">
        <f t="shared" si="22"/>
        <v>43</v>
      </c>
      <c r="B663" s="13" t="s">
        <v>68</v>
      </c>
      <c r="C663" s="39">
        <v>2.1378080843781434E-2</v>
      </c>
      <c r="D663" s="41">
        <v>233965</v>
      </c>
      <c r="E663" s="41">
        <v>89349</v>
      </c>
      <c r="F663" s="41">
        <v>-3492</v>
      </c>
      <c r="G663" s="66">
        <v>-3.908269818352752</v>
      </c>
      <c r="H663" s="41">
        <v>-133953</v>
      </c>
      <c r="I663" s="69">
        <v>-149.92109592720681</v>
      </c>
      <c r="J663" s="41">
        <v>-48096</v>
      </c>
      <c r="K663" s="69">
        <v>-53.829365745559542</v>
      </c>
      <c r="L663" s="58"/>
    </row>
    <row r="664" spans="1:12">
      <c r="A664" s="90">
        <f t="shared" si="22"/>
        <v>44</v>
      </c>
      <c r="B664" s="13" t="s">
        <v>32</v>
      </c>
      <c r="C664" s="39">
        <v>1.8744437246831839E-2</v>
      </c>
      <c r="D664" s="41">
        <v>205142</v>
      </c>
      <c r="E664" s="41">
        <v>1151396</v>
      </c>
      <c r="F664" s="41">
        <v>50150</v>
      </c>
      <c r="G664" s="66">
        <v>4.3555822670914264</v>
      </c>
      <c r="H664" s="41">
        <v>-307508</v>
      </c>
      <c r="I664" s="69">
        <v>-26.707405618918251</v>
      </c>
      <c r="J664" s="41">
        <v>894038</v>
      </c>
      <c r="K664" s="69">
        <v>77.648176648173177</v>
      </c>
      <c r="L664" s="58"/>
    </row>
    <row r="665" spans="1:12">
      <c r="A665" s="90">
        <f t="shared" si="22"/>
        <v>45</v>
      </c>
      <c r="B665" s="13" t="s">
        <v>65</v>
      </c>
      <c r="C665" s="39">
        <v>1.4730878804060057E-2</v>
      </c>
      <c r="D665" s="41">
        <v>161217</v>
      </c>
      <c r="E665" s="41">
        <v>140690</v>
      </c>
      <c r="F665" s="41">
        <v>-84604</v>
      </c>
      <c r="G665" s="66">
        <v>-60.135048688606155</v>
      </c>
      <c r="H665" s="41">
        <v>-112463</v>
      </c>
      <c r="I665" s="69">
        <v>-79.936740351126588</v>
      </c>
      <c r="J665" s="41">
        <v>-56377</v>
      </c>
      <c r="K665" s="69">
        <v>-40.071789039732749</v>
      </c>
      <c r="L665" s="58"/>
    </row>
    <row r="666" spans="1:12">
      <c r="A666" s="90">
        <f t="shared" si="22"/>
        <v>46</v>
      </c>
      <c r="B666" s="13" t="s">
        <v>71</v>
      </c>
      <c r="C666" s="39">
        <v>1.1508793172473006E-2</v>
      </c>
      <c r="D666" s="41">
        <v>125954</v>
      </c>
      <c r="E666" s="41">
        <v>93210</v>
      </c>
      <c r="F666" s="41">
        <v>242268</v>
      </c>
      <c r="G666" s="66">
        <v>259.91631799163184</v>
      </c>
      <c r="H666" s="41">
        <v>-40687</v>
      </c>
      <c r="I666" s="69">
        <v>-43.650895826628044</v>
      </c>
      <c r="J666" s="41">
        <v>294791</v>
      </c>
      <c r="K666" s="69">
        <v>316.26542216500377</v>
      </c>
      <c r="L666" s="58"/>
    </row>
    <row r="667" spans="1:12">
      <c r="A667" s="90">
        <f t="shared" si="22"/>
        <v>47</v>
      </c>
      <c r="B667" s="13" t="s">
        <v>66</v>
      </c>
      <c r="C667" s="39">
        <v>1.1326047198983114E-2</v>
      </c>
      <c r="D667" s="41">
        <v>123954</v>
      </c>
      <c r="E667" s="41">
        <v>172925</v>
      </c>
      <c r="F667" s="41">
        <v>-32434</v>
      </c>
      <c r="G667" s="66">
        <v>-18.756108139366777</v>
      </c>
      <c r="H667" s="41">
        <v>-89204</v>
      </c>
      <c r="I667" s="69">
        <v>-51.585369379788929</v>
      </c>
      <c r="J667" s="41">
        <v>51287</v>
      </c>
      <c r="K667" s="69">
        <v>29.658522480844297</v>
      </c>
      <c r="L667" s="58"/>
    </row>
    <row r="668" spans="1:12">
      <c r="A668" s="90">
        <f t="shared" si="22"/>
        <v>48</v>
      </c>
      <c r="B668" s="13" t="s">
        <v>60</v>
      </c>
      <c r="C668" s="39">
        <v>8.179983892367855E-3</v>
      </c>
      <c r="D668" s="41">
        <v>89523</v>
      </c>
      <c r="E668" s="41">
        <v>61397</v>
      </c>
      <c r="F668" s="41">
        <v>-22334</v>
      </c>
      <c r="G668" s="66">
        <v>-36.376370180953465</v>
      </c>
      <c r="H668" s="41">
        <v>-237038</v>
      </c>
      <c r="I668" s="69">
        <v>-386.07423815495872</v>
      </c>
      <c r="J668" s="41">
        <v>-197975</v>
      </c>
      <c r="K668" s="69">
        <v>-322.45060833591219</v>
      </c>
      <c r="L668" s="58"/>
    </row>
    <row r="669" spans="1:12">
      <c r="A669" s="90">
        <f t="shared" si="22"/>
        <v>49</v>
      </c>
      <c r="B669" s="13" t="s">
        <v>70</v>
      </c>
      <c r="C669" s="39">
        <v>5.2961610577105956E-3</v>
      </c>
      <c r="D669" s="41">
        <v>57962</v>
      </c>
      <c r="E669" s="41">
        <v>61410</v>
      </c>
      <c r="F669" s="41">
        <v>-986</v>
      </c>
      <c r="G669" s="66">
        <v>-1.6056016935352548</v>
      </c>
      <c r="H669" s="41">
        <v>-23407</v>
      </c>
      <c r="I669" s="69">
        <v>-38.115942028985508</v>
      </c>
      <c r="J669" s="41">
        <v>37017</v>
      </c>
      <c r="K669" s="69">
        <v>60.278456277479243</v>
      </c>
      <c r="L669" s="58"/>
    </row>
    <row r="670" spans="1:12">
      <c r="A670" s="90">
        <f t="shared" si="22"/>
        <v>50</v>
      </c>
      <c r="B670" s="13" t="s">
        <v>107</v>
      </c>
      <c r="C670" s="39">
        <v>4.9308518567042986E-3</v>
      </c>
      <c r="D670" s="41">
        <v>53964</v>
      </c>
      <c r="E670" s="41">
        <v>-127513</v>
      </c>
      <c r="F670" s="41">
        <v>0</v>
      </c>
      <c r="G670" s="66">
        <v>0</v>
      </c>
      <c r="H670" s="41">
        <v>-75225</v>
      </c>
      <c r="I670" s="69">
        <v>58.993984927027043</v>
      </c>
      <c r="J670" s="41">
        <v>-202738</v>
      </c>
      <c r="K670" s="69">
        <v>158.99398492702704</v>
      </c>
      <c r="L670" s="58"/>
    </row>
    <row r="671" spans="1:12">
      <c r="A671" s="90">
        <f t="shared" si="22"/>
        <v>51</v>
      </c>
      <c r="B671" s="13" t="s">
        <v>42</v>
      </c>
      <c r="C671" s="39">
        <v>4.0013144625479571E-3</v>
      </c>
      <c r="D671" s="41">
        <v>43791</v>
      </c>
      <c r="E671" s="41">
        <v>24450</v>
      </c>
      <c r="F671" s="41">
        <v>-1004</v>
      </c>
      <c r="G671" s="66">
        <v>-4.1063394683026582</v>
      </c>
      <c r="H671" s="41">
        <v>-14845</v>
      </c>
      <c r="I671" s="69">
        <v>-60.715746421267895</v>
      </c>
      <c r="J671" s="41">
        <v>8601</v>
      </c>
      <c r="K671" s="69">
        <v>35.177914110429448</v>
      </c>
      <c r="L671" s="58"/>
    </row>
    <row r="672" spans="1:12">
      <c r="A672" s="90">
        <f t="shared" si="22"/>
        <v>52</v>
      </c>
      <c r="B672" s="13" t="s">
        <v>62</v>
      </c>
      <c r="C672" s="39">
        <v>3.4950167429942079E-3</v>
      </c>
      <c r="D672" s="41">
        <v>38250</v>
      </c>
      <c r="E672" s="41">
        <v>30011</v>
      </c>
      <c r="F672" s="41">
        <v>-11119</v>
      </c>
      <c r="G672" s="66">
        <v>-37.049748425577292</v>
      </c>
      <c r="H672" s="41">
        <v>-22709</v>
      </c>
      <c r="I672" s="69">
        <v>-75.668921395488326</v>
      </c>
      <c r="J672" s="41">
        <v>-3817</v>
      </c>
      <c r="K672" s="69">
        <v>-12.718669821065609</v>
      </c>
      <c r="L672" s="58"/>
    </row>
    <row r="673" spans="1:12">
      <c r="A673" s="90">
        <f t="shared" si="22"/>
        <v>53</v>
      </c>
      <c r="B673" s="13" t="s">
        <v>64</v>
      </c>
      <c r="C673" s="39">
        <v>2.1947791416136175E-3</v>
      </c>
      <c r="D673" s="41">
        <v>24020</v>
      </c>
      <c r="E673" s="41">
        <v>6914</v>
      </c>
      <c r="F673" s="41">
        <v>-1201</v>
      </c>
      <c r="G673" s="66">
        <v>-17.370552502169513</v>
      </c>
      <c r="H673" s="41">
        <v>-4324</v>
      </c>
      <c r="I673" s="69">
        <v>-62.539774370841769</v>
      </c>
      <c r="J673" s="41">
        <v>1389</v>
      </c>
      <c r="K673" s="69">
        <v>20.089673126988718</v>
      </c>
      <c r="L673" s="58"/>
    </row>
    <row r="674" spans="1:12">
      <c r="A674" s="90">
        <f t="shared" si="22"/>
        <v>54</v>
      </c>
      <c r="B674" s="13" t="s">
        <v>94</v>
      </c>
      <c r="C674" s="39">
        <v>1.7432138411200915E-3</v>
      </c>
      <c r="D674" s="41">
        <v>19078</v>
      </c>
      <c r="E674" s="41">
        <v>13853</v>
      </c>
      <c r="F674" s="41">
        <v>-4979</v>
      </c>
      <c r="G674" s="66">
        <v>-35.941673283765255</v>
      </c>
      <c r="H674" s="41">
        <v>-33174</v>
      </c>
      <c r="I674" s="69">
        <v>-239.47159460044753</v>
      </c>
      <c r="J674" s="41">
        <v>-24300</v>
      </c>
      <c r="K674" s="69">
        <v>-175.41326788421281</v>
      </c>
      <c r="L674" s="58"/>
    </row>
    <row r="675" spans="1:12">
      <c r="A675" s="90">
        <f t="shared" si="22"/>
        <v>55</v>
      </c>
      <c r="B675" s="13" t="s">
        <v>51</v>
      </c>
      <c r="C675" s="39">
        <v>1.7029183539655698E-3</v>
      </c>
      <c r="D675" s="41">
        <v>18637</v>
      </c>
      <c r="E675" s="41">
        <v>19346</v>
      </c>
      <c r="F675" s="41">
        <v>2439</v>
      </c>
      <c r="G675" s="66">
        <v>12.607257314173474</v>
      </c>
      <c r="H675" s="41">
        <v>-12823</v>
      </c>
      <c r="I675" s="69">
        <v>-66.282435645611486</v>
      </c>
      <c r="J675" s="41">
        <v>8962</v>
      </c>
      <c r="K675" s="69">
        <v>46.324821668561981</v>
      </c>
      <c r="L675" s="58"/>
    </row>
    <row r="676" spans="1:12">
      <c r="A676" s="90">
        <f t="shared" si="22"/>
        <v>56</v>
      </c>
      <c r="B676" s="13" t="s">
        <v>18</v>
      </c>
      <c r="C676" s="39">
        <v>7.1389714543826789E-4</v>
      </c>
      <c r="D676" s="41">
        <v>7813</v>
      </c>
      <c r="E676" s="41">
        <v>4481</v>
      </c>
      <c r="F676" s="41">
        <v>0</v>
      </c>
      <c r="G676" s="66">
        <v>0</v>
      </c>
      <c r="H676" s="41">
        <v>-3564</v>
      </c>
      <c r="I676" s="69">
        <v>-79.535817897790679</v>
      </c>
      <c r="J676" s="41">
        <v>917</v>
      </c>
      <c r="K676" s="69">
        <v>20.464182102209328</v>
      </c>
      <c r="L676" s="58"/>
    </row>
    <row r="677" spans="1:12" s="64" customFormat="1">
      <c r="A677" s="40"/>
      <c r="B677" s="44" t="s">
        <v>19</v>
      </c>
      <c r="C677" s="54">
        <v>100</v>
      </c>
      <c r="D677" s="53">
        <v>1094415358</v>
      </c>
      <c r="E677" s="53">
        <v>376655220</v>
      </c>
      <c r="F677" s="53">
        <v>-135189184</v>
      </c>
      <c r="G677" s="68">
        <v>-35.892024541701559</v>
      </c>
      <c r="H677" s="53">
        <v>-218105477</v>
      </c>
      <c r="I677" s="71">
        <v>-57.905868661530825</v>
      </c>
      <c r="J677" s="53">
        <v>23360559</v>
      </c>
      <c r="K677" s="71">
        <v>6.2021067967676116</v>
      </c>
      <c r="L677" s="63"/>
    </row>
    <row r="678" spans="1:12">
      <c r="A678" s="90"/>
      <c r="B678" s="44"/>
      <c r="C678" s="39"/>
      <c r="D678" s="41"/>
      <c r="E678" s="41"/>
      <c r="F678" s="41"/>
      <c r="G678" s="66"/>
      <c r="H678" s="41"/>
      <c r="I678" s="69"/>
      <c r="J678" s="41"/>
      <c r="K678" s="69"/>
      <c r="L678" s="58"/>
    </row>
    <row r="679" spans="1:12">
      <c r="A679" s="46" t="s">
        <v>139</v>
      </c>
      <c r="B679" s="57"/>
      <c r="C679" s="50"/>
      <c r="D679" s="52"/>
      <c r="E679" s="52"/>
      <c r="F679" s="52"/>
      <c r="G679" s="67"/>
      <c r="H679" s="52"/>
      <c r="I679" s="70"/>
      <c r="J679" s="52"/>
      <c r="K679" s="70"/>
      <c r="L679" s="58"/>
    </row>
    <row r="680" spans="1:12">
      <c r="A680" s="90">
        <v>1</v>
      </c>
      <c r="B680" s="13" t="s">
        <v>31</v>
      </c>
      <c r="C680" s="39">
        <v>16.412108286515554</v>
      </c>
      <c r="D680" s="41">
        <v>132710356</v>
      </c>
      <c r="E680" s="41">
        <v>108704816</v>
      </c>
      <c r="F680" s="41">
        <v>-18856015</v>
      </c>
      <c r="G680" s="66">
        <v>-17.346071401289155</v>
      </c>
      <c r="H680" s="41">
        <v>-48313602</v>
      </c>
      <c r="I680" s="69">
        <v>-44.444766826154236</v>
      </c>
      <c r="J680" s="41">
        <v>41535199</v>
      </c>
      <c r="K680" s="69">
        <v>38.209161772556612</v>
      </c>
      <c r="L680" s="58"/>
    </row>
    <row r="681" spans="1:12">
      <c r="A681" s="90">
        <f t="shared" ref="A681:A730" si="23">+A680+1</f>
        <v>2</v>
      </c>
      <c r="B681" s="13" t="s">
        <v>36</v>
      </c>
      <c r="C681" s="39">
        <v>8.3845422366168005</v>
      </c>
      <c r="D681" s="41">
        <v>67798455</v>
      </c>
      <c r="E681" s="41">
        <v>11174439</v>
      </c>
      <c r="F681" s="41">
        <v>-2863823</v>
      </c>
      <c r="G681" s="66">
        <v>-25.628338031108317</v>
      </c>
      <c r="H681" s="41">
        <v>-7375840</v>
      </c>
      <c r="I681" s="69">
        <v>-66.006356113268865</v>
      </c>
      <c r="J681" s="41">
        <v>934776</v>
      </c>
      <c r="K681" s="69">
        <v>8.3653058556228199</v>
      </c>
      <c r="L681" s="58"/>
    </row>
    <row r="682" spans="1:12">
      <c r="A682" s="90">
        <f t="shared" si="23"/>
        <v>3</v>
      </c>
      <c r="B682" s="13" t="s">
        <v>39</v>
      </c>
      <c r="C682" s="39">
        <v>7.784055215442562</v>
      </c>
      <c r="D682" s="41">
        <v>62942842</v>
      </c>
      <c r="E682" s="41">
        <v>42566330</v>
      </c>
      <c r="F682" s="41">
        <v>-15726955</v>
      </c>
      <c r="G682" s="66">
        <v>-36.946936698559632</v>
      </c>
      <c r="H682" s="41">
        <v>-21274713</v>
      </c>
      <c r="I682" s="69">
        <v>-49.980143930660688</v>
      </c>
      <c r="J682" s="41">
        <v>5564662</v>
      </c>
      <c r="K682" s="69">
        <v>13.072919370779676</v>
      </c>
      <c r="L682" s="58"/>
    </row>
    <row r="683" spans="1:12">
      <c r="A683" s="90">
        <f t="shared" si="23"/>
        <v>4</v>
      </c>
      <c r="B683" s="13" t="s">
        <v>73</v>
      </c>
      <c r="C683" s="39">
        <v>6.8978528418237453</v>
      </c>
      <c r="D683" s="41">
        <v>55776899</v>
      </c>
      <c r="E683" s="41">
        <v>26563852</v>
      </c>
      <c r="F683" s="41">
        <v>-15559279</v>
      </c>
      <c r="G683" s="66">
        <v>-58.573127873171401</v>
      </c>
      <c r="H683" s="41">
        <v>-13191493</v>
      </c>
      <c r="I683" s="69">
        <v>-49.659563680749315</v>
      </c>
      <c r="J683" s="41">
        <v>-2186920</v>
      </c>
      <c r="K683" s="69">
        <v>-8.2326915539207199</v>
      </c>
      <c r="L683" s="58"/>
    </row>
    <row r="684" spans="1:12">
      <c r="A684" s="90">
        <f t="shared" si="23"/>
        <v>5</v>
      </c>
      <c r="B684" s="13" t="s">
        <v>23</v>
      </c>
      <c r="C684" s="39">
        <v>6.8122016780990062</v>
      </c>
      <c r="D684" s="41">
        <v>55084313</v>
      </c>
      <c r="E684" s="41">
        <v>43185104</v>
      </c>
      <c r="F684" s="41">
        <v>-12436457</v>
      </c>
      <c r="G684" s="66">
        <v>-28.798024893027929</v>
      </c>
      <c r="H684" s="41">
        <v>-19443623</v>
      </c>
      <c r="I684" s="69">
        <v>-45.02391148577528</v>
      </c>
      <c r="J684" s="41">
        <v>11305024</v>
      </c>
      <c r="K684" s="69">
        <v>26.178063621196792</v>
      </c>
      <c r="L684" s="58"/>
    </row>
    <row r="685" spans="1:12">
      <c r="A685" s="90">
        <f t="shared" si="23"/>
        <v>6</v>
      </c>
      <c r="B685" s="13" t="s">
        <v>26</v>
      </c>
      <c r="C685" s="39">
        <v>5.3746067518341958</v>
      </c>
      <c r="D685" s="41">
        <v>43459741</v>
      </c>
      <c r="E685" s="41">
        <v>17012642</v>
      </c>
      <c r="F685" s="41">
        <v>-14746325</v>
      </c>
      <c r="G685" s="66">
        <v>-86.678629927085979</v>
      </c>
      <c r="H685" s="41">
        <v>-14183160</v>
      </c>
      <c r="I685" s="69">
        <v>-83.368356308208931</v>
      </c>
      <c r="J685" s="41">
        <v>-11916843</v>
      </c>
      <c r="K685" s="69">
        <v>-70.046986235294909</v>
      </c>
      <c r="L685" s="58"/>
    </row>
    <row r="686" spans="1:12">
      <c r="A686" s="90">
        <f t="shared" si="23"/>
        <v>7</v>
      </c>
      <c r="B686" s="13" t="s">
        <v>38</v>
      </c>
      <c r="C686" s="39">
        <v>4.8381302439975569</v>
      </c>
      <c r="D686" s="41">
        <v>39121725</v>
      </c>
      <c r="E686" s="41">
        <v>23847920</v>
      </c>
      <c r="F686" s="41">
        <v>-15683407</v>
      </c>
      <c r="G686" s="66">
        <v>-65.764255331282556</v>
      </c>
      <c r="H686" s="41">
        <v>-8953539</v>
      </c>
      <c r="I686" s="69">
        <v>-37.544318330487528</v>
      </c>
      <c r="J686" s="41">
        <v>-789026</v>
      </c>
      <c r="K686" s="69">
        <v>-3.3085736617700832</v>
      </c>
      <c r="L686" s="58"/>
    </row>
    <row r="687" spans="1:12">
      <c r="A687" s="90">
        <f t="shared" si="23"/>
        <v>8</v>
      </c>
      <c r="B687" s="13" t="s">
        <v>107</v>
      </c>
      <c r="C687" s="39">
        <v>4.4632313806692281</v>
      </c>
      <c r="D687" s="41">
        <v>36090246</v>
      </c>
      <c r="E687" s="41">
        <v>26475436</v>
      </c>
      <c r="F687" s="41">
        <v>-142978</v>
      </c>
      <c r="G687" s="66">
        <v>-0.5400402093472606</v>
      </c>
      <c r="H687" s="41">
        <v>-21251697</v>
      </c>
      <c r="I687" s="69">
        <v>-80.269488290957696</v>
      </c>
      <c r="J687" s="41">
        <v>5080761</v>
      </c>
      <c r="K687" s="69">
        <v>19.19047149969504</v>
      </c>
      <c r="L687" s="58"/>
    </row>
    <row r="688" spans="1:12">
      <c r="A688" s="90">
        <f t="shared" si="23"/>
        <v>9</v>
      </c>
      <c r="B688" s="13" t="s">
        <v>14</v>
      </c>
      <c r="C688" s="39">
        <v>4.0313999308650299</v>
      </c>
      <c r="D688" s="41">
        <v>32598403</v>
      </c>
      <c r="E688" s="41">
        <v>31847872</v>
      </c>
      <c r="F688" s="41">
        <v>-7716859</v>
      </c>
      <c r="G688" s="66">
        <v>-24.230375580509744</v>
      </c>
      <c r="H688" s="41">
        <v>-10801997</v>
      </c>
      <c r="I688" s="69">
        <v>-33.917484345578877</v>
      </c>
      <c r="J688" s="41">
        <v>13329016</v>
      </c>
      <c r="K688" s="69">
        <v>41.852140073911379</v>
      </c>
      <c r="L688" s="58"/>
    </row>
    <row r="689" spans="1:12">
      <c r="A689" s="90">
        <f t="shared" si="23"/>
        <v>10</v>
      </c>
      <c r="B689" s="13" t="s">
        <v>24</v>
      </c>
      <c r="C689" s="39">
        <v>3.7779524454310272</v>
      </c>
      <c r="D689" s="41">
        <v>30548995</v>
      </c>
      <c r="E689" s="41">
        <v>16370452</v>
      </c>
      <c r="F689" s="41">
        <v>-3863144</v>
      </c>
      <c r="G689" s="66">
        <v>-23.598273279198402</v>
      </c>
      <c r="H689" s="41">
        <v>-11417378</v>
      </c>
      <c r="I689" s="69">
        <v>-69.743816481059895</v>
      </c>
      <c r="J689" s="41">
        <v>1089930</v>
      </c>
      <c r="K689" s="69">
        <v>6.6579102397417005</v>
      </c>
      <c r="L689" s="58"/>
    </row>
    <row r="690" spans="1:12">
      <c r="A690" s="90">
        <f t="shared" si="23"/>
        <v>11</v>
      </c>
      <c r="B690" s="13" t="s">
        <v>49</v>
      </c>
      <c r="C690" s="39">
        <v>3.3544751827791783</v>
      </c>
      <c r="D690" s="41">
        <v>27124705</v>
      </c>
      <c r="E690" s="41">
        <v>12445738</v>
      </c>
      <c r="F690" s="41">
        <v>-2830295</v>
      </c>
      <c r="G690" s="66">
        <v>-22.74107811043427</v>
      </c>
      <c r="H690" s="41">
        <v>-9813710</v>
      </c>
      <c r="I690" s="69">
        <v>-78.851973261850759</v>
      </c>
      <c r="J690" s="41">
        <v>-198267</v>
      </c>
      <c r="K690" s="69">
        <v>-1.5930513722850346</v>
      </c>
      <c r="L690" s="58"/>
    </row>
    <row r="691" spans="1:12">
      <c r="A691" s="90">
        <f t="shared" si="23"/>
        <v>12</v>
      </c>
      <c r="B691" s="13" t="s">
        <v>11</v>
      </c>
      <c r="C691" s="39">
        <v>3.2105209367897452</v>
      </c>
      <c r="D691" s="41">
        <v>25960673</v>
      </c>
      <c r="E691" s="41">
        <v>24041138</v>
      </c>
      <c r="F691" s="41">
        <v>-4250623</v>
      </c>
      <c r="G691" s="66">
        <v>-17.680623105278958</v>
      </c>
      <c r="H691" s="41">
        <v>-8913587</v>
      </c>
      <c r="I691" s="69">
        <v>-37.076393804652675</v>
      </c>
      <c r="J691" s="41">
        <v>10876928</v>
      </c>
      <c r="K691" s="69">
        <v>45.242983090068364</v>
      </c>
      <c r="L691" s="58"/>
    </row>
    <row r="692" spans="1:12">
      <c r="A692" s="90">
        <f t="shared" si="23"/>
        <v>13</v>
      </c>
      <c r="B692" s="13" t="s">
        <v>15</v>
      </c>
      <c r="C692" s="39">
        <v>3.013892633695324</v>
      </c>
      <c r="D692" s="41">
        <v>24370712</v>
      </c>
      <c r="E692" s="41">
        <v>24000643</v>
      </c>
      <c r="F692" s="41">
        <v>-4651455</v>
      </c>
      <c r="G692" s="66">
        <v>-19.380543262945078</v>
      </c>
      <c r="H692" s="41">
        <v>-9930223</v>
      </c>
      <c r="I692" s="69">
        <v>-41.374820666262984</v>
      </c>
      <c r="J692" s="41">
        <v>9418965</v>
      </c>
      <c r="K692" s="69">
        <v>39.244636070791941</v>
      </c>
      <c r="L692" s="58"/>
    </row>
    <row r="693" spans="1:12">
      <c r="A693" s="90">
        <f t="shared" si="23"/>
        <v>14</v>
      </c>
      <c r="B693" s="13" t="s">
        <v>46</v>
      </c>
      <c r="C693" s="39">
        <v>2.5139294133650654</v>
      </c>
      <c r="D693" s="41">
        <v>20327947</v>
      </c>
      <c r="E693" s="41">
        <v>13727968</v>
      </c>
      <c r="F693" s="41">
        <v>-4986732</v>
      </c>
      <c r="G693" s="66">
        <v>-36.325346912230565</v>
      </c>
      <c r="H693" s="41">
        <v>-7237004</v>
      </c>
      <c r="I693" s="69">
        <v>-52.717226613581843</v>
      </c>
      <c r="J693" s="41">
        <v>1504232</v>
      </c>
      <c r="K693" s="69">
        <v>10.957426474187585</v>
      </c>
      <c r="L693" s="58"/>
    </row>
    <row r="694" spans="1:12">
      <c r="A694" s="90">
        <f t="shared" si="23"/>
        <v>15</v>
      </c>
      <c r="B694" s="13" t="s">
        <v>44</v>
      </c>
      <c r="C694" s="39">
        <v>2.373046601540151</v>
      </c>
      <c r="D694" s="41">
        <v>19188751</v>
      </c>
      <c r="E694" s="41">
        <v>11341578</v>
      </c>
      <c r="F694" s="41">
        <v>-3242915</v>
      </c>
      <c r="G694" s="66">
        <v>-28.59315520291797</v>
      </c>
      <c r="H694" s="41">
        <v>-8336157</v>
      </c>
      <c r="I694" s="69">
        <v>-73.500856759085906</v>
      </c>
      <c r="J694" s="41">
        <v>-237494</v>
      </c>
      <c r="K694" s="69">
        <v>-2.0940119620038762</v>
      </c>
      <c r="L694" s="58"/>
    </row>
    <row r="695" spans="1:12">
      <c r="A695" s="90">
        <f t="shared" si="23"/>
        <v>16</v>
      </c>
      <c r="B695" s="13" t="s">
        <v>54</v>
      </c>
      <c r="C695" s="39">
        <v>2.1440502598425759</v>
      </c>
      <c r="D695" s="41">
        <v>17337058</v>
      </c>
      <c r="E695" s="41">
        <v>13880547</v>
      </c>
      <c r="F695" s="41">
        <v>-7541296</v>
      </c>
      <c r="G695" s="66">
        <v>-54.329962644843896</v>
      </c>
      <c r="H695" s="41">
        <v>-9580831</v>
      </c>
      <c r="I695" s="69">
        <v>-69.023439782308287</v>
      </c>
      <c r="J695" s="41">
        <v>-3241580</v>
      </c>
      <c r="K695" s="69">
        <v>-23.353402427152187</v>
      </c>
      <c r="L695" s="58"/>
    </row>
    <row r="696" spans="1:12">
      <c r="A696" s="90">
        <f t="shared" si="23"/>
        <v>17</v>
      </c>
      <c r="B696" s="13" t="s">
        <v>92</v>
      </c>
      <c r="C696" s="39">
        <v>1.6941903967470422</v>
      </c>
      <c r="D696" s="41">
        <v>13699435</v>
      </c>
      <c r="E696" s="41">
        <v>8817797</v>
      </c>
      <c r="F696" s="41">
        <v>-1252376</v>
      </c>
      <c r="G696" s="66">
        <v>-14.202821861288029</v>
      </c>
      <c r="H696" s="41">
        <v>-6469255</v>
      </c>
      <c r="I696" s="69">
        <v>-73.365887193819503</v>
      </c>
      <c r="J696" s="41">
        <v>1096166</v>
      </c>
      <c r="K696" s="69">
        <v>12.431290944892472</v>
      </c>
      <c r="L696" s="58"/>
    </row>
    <row r="697" spans="1:12">
      <c r="A697" s="90">
        <f t="shared" si="23"/>
        <v>18</v>
      </c>
      <c r="B697" s="13" t="s">
        <v>22</v>
      </c>
      <c r="C697" s="39">
        <v>1.4526329083461178</v>
      </c>
      <c r="D697" s="41">
        <v>11746171</v>
      </c>
      <c r="E697" s="41">
        <v>6770527</v>
      </c>
      <c r="F697" s="41">
        <v>-302229</v>
      </c>
      <c r="G697" s="66">
        <v>-4.4638918063542175</v>
      </c>
      <c r="H697" s="41">
        <v>-1598242</v>
      </c>
      <c r="I697" s="69">
        <v>-23.60587292540152</v>
      </c>
      <c r="J697" s="41">
        <v>4870056</v>
      </c>
      <c r="K697" s="69">
        <v>71.93023526824426</v>
      </c>
      <c r="L697" s="58"/>
    </row>
    <row r="698" spans="1:12">
      <c r="A698" s="90">
        <f t="shared" si="23"/>
        <v>19</v>
      </c>
      <c r="B698" s="13" t="s">
        <v>37</v>
      </c>
      <c r="C698" s="39">
        <v>1.3946542089052913</v>
      </c>
      <c r="D698" s="41">
        <v>11277348</v>
      </c>
      <c r="E698" s="41">
        <v>9881174</v>
      </c>
      <c r="F698" s="41">
        <v>-2296313</v>
      </c>
      <c r="G698" s="66">
        <v>-23.239272985173624</v>
      </c>
      <c r="H698" s="41">
        <v>-3896954</v>
      </c>
      <c r="I698" s="69">
        <v>-39.438167974777087</v>
      </c>
      <c r="J698" s="41">
        <v>3687907</v>
      </c>
      <c r="K698" s="69">
        <v>37.322559040049292</v>
      </c>
      <c r="L698" s="58"/>
    </row>
    <row r="699" spans="1:12">
      <c r="A699" s="90">
        <f t="shared" si="23"/>
        <v>20</v>
      </c>
      <c r="B699" s="13" t="s">
        <v>27</v>
      </c>
      <c r="C699" s="39">
        <v>1.328520676148208</v>
      </c>
      <c r="D699" s="41">
        <v>10742584</v>
      </c>
      <c r="E699" s="41">
        <v>7756836</v>
      </c>
      <c r="F699" s="41">
        <v>-4110118</v>
      </c>
      <c r="G699" s="66">
        <v>-52.98704265502068</v>
      </c>
      <c r="H699" s="41">
        <v>-4711066</v>
      </c>
      <c r="I699" s="69">
        <v>-60.734376748457755</v>
      </c>
      <c r="J699" s="41">
        <v>-1064348</v>
      </c>
      <c r="K699" s="69">
        <v>-13.72141940347843</v>
      </c>
      <c r="L699" s="58"/>
    </row>
    <row r="700" spans="1:12">
      <c r="A700" s="90">
        <f t="shared" si="23"/>
        <v>21</v>
      </c>
      <c r="B700" s="13" t="s">
        <v>33</v>
      </c>
      <c r="C700" s="39">
        <v>1.2475734962097376</v>
      </c>
      <c r="D700" s="41">
        <v>10088035</v>
      </c>
      <c r="E700" s="41">
        <v>3579423</v>
      </c>
      <c r="F700" s="41">
        <v>-1185287</v>
      </c>
      <c r="G700" s="66">
        <v>-33.113912493717564</v>
      </c>
      <c r="H700" s="41">
        <v>-2935202</v>
      </c>
      <c r="I700" s="69">
        <v>-82.002099221019691</v>
      </c>
      <c r="J700" s="41">
        <v>-541066</v>
      </c>
      <c r="K700" s="69">
        <v>-15.116011714737262</v>
      </c>
      <c r="L700" s="58"/>
    </row>
    <row r="701" spans="1:12">
      <c r="A701" s="90">
        <f t="shared" si="23"/>
        <v>22</v>
      </c>
      <c r="B701" s="13" t="s">
        <v>13</v>
      </c>
      <c r="C701" s="39">
        <v>1.2347054039597491</v>
      </c>
      <c r="D701" s="41">
        <v>9983982</v>
      </c>
      <c r="E701" s="41">
        <v>7389965</v>
      </c>
      <c r="F701" s="41">
        <v>-296740</v>
      </c>
      <c r="G701" s="66">
        <v>-4.0154452693618978</v>
      </c>
      <c r="H701" s="41">
        <v>-3650537</v>
      </c>
      <c r="I701" s="69">
        <v>-49.398569546675795</v>
      </c>
      <c r="J701" s="41">
        <v>3442688</v>
      </c>
      <c r="K701" s="69">
        <v>46.5859851839623</v>
      </c>
      <c r="L701" s="58"/>
    </row>
    <row r="702" spans="1:12">
      <c r="A702" s="90">
        <f t="shared" si="23"/>
        <v>23</v>
      </c>
      <c r="B702" s="13" t="s">
        <v>57</v>
      </c>
      <c r="C702" s="39">
        <v>1.0937643442087805</v>
      </c>
      <c r="D702" s="41">
        <v>8844315</v>
      </c>
      <c r="E702" s="41">
        <v>4676624</v>
      </c>
      <c r="F702" s="41">
        <v>-219941</v>
      </c>
      <c r="G702" s="66">
        <v>-4.7029865988798756</v>
      </c>
      <c r="H702" s="41">
        <v>-1525776</v>
      </c>
      <c r="I702" s="69">
        <v>-32.625586320388386</v>
      </c>
      <c r="J702" s="41">
        <v>2930907</v>
      </c>
      <c r="K702" s="69">
        <v>62.671427080731746</v>
      </c>
      <c r="L702" s="58"/>
    </row>
    <row r="703" spans="1:12">
      <c r="A703" s="90">
        <f t="shared" si="23"/>
        <v>24</v>
      </c>
      <c r="B703" s="13" t="s">
        <v>29</v>
      </c>
      <c r="C703" s="39">
        <v>0.99241443689761699</v>
      </c>
      <c r="D703" s="41">
        <v>8024787</v>
      </c>
      <c r="E703" s="41">
        <v>4224857</v>
      </c>
      <c r="F703" s="41">
        <v>-916795</v>
      </c>
      <c r="G703" s="66">
        <v>-21.70002440319282</v>
      </c>
      <c r="H703" s="41">
        <v>-1640534</v>
      </c>
      <c r="I703" s="69">
        <v>-38.830521364391743</v>
      </c>
      <c r="J703" s="41">
        <v>1667528</v>
      </c>
      <c r="K703" s="69">
        <v>39.469454232415444</v>
      </c>
      <c r="L703" s="58"/>
    </row>
    <row r="704" spans="1:12">
      <c r="A704" s="90">
        <f t="shared" si="23"/>
        <v>25</v>
      </c>
      <c r="B704" s="13" t="s">
        <v>28</v>
      </c>
      <c r="C704" s="39">
        <v>0.64062083157482197</v>
      </c>
      <c r="D704" s="41">
        <v>5180140</v>
      </c>
      <c r="E704" s="41">
        <v>1988285</v>
      </c>
      <c r="F704" s="41">
        <v>-49740</v>
      </c>
      <c r="G704" s="66">
        <v>-2.501653434995486</v>
      </c>
      <c r="H704" s="41">
        <v>-776249</v>
      </c>
      <c r="I704" s="69">
        <v>-39.041133439119641</v>
      </c>
      <c r="J704" s="41">
        <v>1162296</v>
      </c>
      <c r="K704" s="69">
        <v>58.457213125884863</v>
      </c>
      <c r="L704" s="58"/>
    </row>
    <row r="705" spans="1:12">
      <c r="A705" s="90">
        <f t="shared" si="23"/>
        <v>26</v>
      </c>
      <c r="B705" s="13" t="s">
        <v>45</v>
      </c>
      <c r="C705" s="39">
        <v>0.61847845754436237</v>
      </c>
      <c r="D705" s="41">
        <v>5001094</v>
      </c>
      <c r="E705" s="41">
        <v>2674547</v>
      </c>
      <c r="F705" s="41">
        <v>-964312</v>
      </c>
      <c r="G705" s="66">
        <v>-36.055152517416964</v>
      </c>
      <c r="H705" s="41">
        <v>-1262151</v>
      </c>
      <c r="I705" s="69">
        <v>-47.191206585638611</v>
      </c>
      <c r="J705" s="41">
        <v>448084</v>
      </c>
      <c r="K705" s="69">
        <v>16.753640896944415</v>
      </c>
      <c r="L705" s="58"/>
    </row>
    <row r="706" spans="1:12">
      <c r="A706" s="90">
        <f t="shared" si="23"/>
        <v>27</v>
      </c>
      <c r="B706" s="13" t="s">
        <v>56</v>
      </c>
      <c r="C706" s="39">
        <v>0.39667208648984481</v>
      </c>
      <c r="D706" s="41">
        <v>3207540</v>
      </c>
      <c r="E706" s="41">
        <v>1339315</v>
      </c>
      <c r="F706" s="41">
        <v>-987692</v>
      </c>
      <c r="G706" s="66">
        <v>-73.746056752892343</v>
      </c>
      <c r="H706" s="41">
        <v>-584617</v>
      </c>
      <c r="I706" s="69">
        <v>-43.650448176866533</v>
      </c>
      <c r="J706" s="41">
        <v>-232994</v>
      </c>
      <c r="K706" s="69">
        <v>-17.396504929758869</v>
      </c>
      <c r="L706" s="58"/>
    </row>
    <row r="707" spans="1:12">
      <c r="A707" s="90">
        <f t="shared" si="23"/>
        <v>28</v>
      </c>
      <c r="B707" s="13" t="s">
        <v>47</v>
      </c>
      <c r="C707" s="39">
        <v>0.38380819897337198</v>
      </c>
      <c r="D707" s="41">
        <v>3103521</v>
      </c>
      <c r="E707" s="41">
        <v>2862467</v>
      </c>
      <c r="F707" s="41">
        <v>-136810</v>
      </c>
      <c r="G707" s="66">
        <v>-4.7794437455523502</v>
      </c>
      <c r="H707" s="41">
        <v>-1428639</v>
      </c>
      <c r="I707" s="69">
        <v>-49.909361400498241</v>
      </c>
      <c r="J707" s="41">
        <v>1297018</v>
      </c>
      <c r="K707" s="69">
        <v>45.311194853949409</v>
      </c>
      <c r="L707" s="58"/>
    </row>
    <row r="708" spans="1:12">
      <c r="A708" s="90">
        <f t="shared" si="23"/>
        <v>29</v>
      </c>
      <c r="B708" s="13" t="s">
        <v>25</v>
      </c>
      <c r="C708" s="39">
        <v>0.37800974778671514</v>
      </c>
      <c r="D708" s="41">
        <v>3056634</v>
      </c>
      <c r="E708" s="41">
        <v>2146452</v>
      </c>
      <c r="F708" s="41">
        <v>-882329</v>
      </c>
      <c r="G708" s="66">
        <v>-41.106393248020453</v>
      </c>
      <c r="H708" s="41">
        <v>-1706449</v>
      </c>
      <c r="I708" s="69">
        <v>-79.500915930102323</v>
      </c>
      <c r="J708" s="41">
        <v>-442326</v>
      </c>
      <c r="K708" s="69">
        <v>-20.607309178122783</v>
      </c>
      <c r="L708" s="58"/>
    </row>
    <row r="709" spans="1:12">
      <c r="A709" s="90">
        <f t="shared" si="23"/>
        <v>30</v>
      </c>
      <c r="B709" s="13" t="s">
        <v>30</v>
      </c>
      <c r="C709" s="39">
        <v>0.30659358571043377</v>
      </c>
      <c r="D709" s="41">
        <v>2479154</v>
      </c>
      <c r="E709" s="41">
        <v>495955</v>
      </c>
      <c r="F709" s="41">
        <v>2716276</v>
      </c>
      <c r="G709" s="66">
        <v>547.68597957475981</v>
      </c>
      <c r="H709" s="41">
        <v>-841467</v>
      </c>
      <c r="I709" s="69">
        <v>-169.66599792319869</v>
      </c>
      <c r="J709" s="41">
        <v>2370764</v>
      </c>
      <c r="K709" s="69">
        <v>478.01998165156112</v>
      </c>
      <c r="L709" s="58"/>
    </row>
    <row r="710" spans="1:12">
      <c r="A710" s="90">
        <f t="shared" si="23"/>
        <v>31</v>
      </c>
      <c r="B710" s="13" t="s">
        <v>12</v>
      </c>
      <c r="C710" s="39">
        <v>0.25374231145462617</v>
      </c>
      <c r="D710" s="41">
        <v>2051792</v>
      </c>
      <c r="E710" s="41">
        <v>2492789</v>
      </c>
      <c r="F710" s="41">
        <v>-741037</v>
      </c>
      <c r="G710" s="66">
        <v>-29.727225208391083</v>
      </c>
      <c r="H710" s="41">
        <v>-828945</v>
      </c>
      <c r="I710" s="69">
        <v>-33.25371702137646</v>
      </c>
      <c r="J710" s="41">
        <v>922807</v>
      </c>
      <c r="K710" s="69">
        <v>37.019057770232457</v>
      </c>
      <c r="L710" s="58"/>
    </row>
    <row r="711" spans="1:12">
      <c r="A711" s="90">
        <f t="shared" si="23"/>
        <v>32</v>
      </c>
      <c r="B711" s="13" t="s">
        <v>16</v>
      </c>
      <c r="C711" s="39">
        <v>0.20377733942001816</v>
      </c>
      <c r="D711" s="41">
        <v>1647769</v>
      </c>
      <c r="E711" s="41">
        <v>1749386</v>
      </c>
      <c r="F711" s="41">
        <v>-1120510</v>
      </c>
      <c r="G711" s="66">
        <v>-64.051615824066275</v>
      </c>
      <c r="H711" s="41">
        <v>-843777</v>
      </c>
      <c r="I711" s="69">
        <v>-48.232751376768761</v>
      </c>
      <c r="J711" s="41">
        <v>-214901</v>
      </c>
      <c r="K711" s="69">
        <v>-12.284367200835037</v>
      </c>
      <c r="L711" s="58"/>
    </row>
    <row r="712" spans="1:12">
      <c r="A712" s="90">
        <f t="shared" si="23"/>
        <v>33</v>
      </c>
      <c r="B712" s="13" t="s">
        <v>50</v>
      </c>
      <c r="C712" s="39">
        <v>0.19829597460789133</v>
      </c>
      <c r="D712" s="41">
        <v>1603446</v>
      </c>
      <c r="E712" s="41">
        <v>1546785</v>
      </c>
      <c r="F712" s="41">
        <v>-483235</v>
      </c>
      <c r="G712" s="66">
        <v>-31.241252016278924</v>
      </c>
      <c r="H712" s="41">
        <v>-685383</v>
      </c>
      <c r="I712" s="69">
        <v>-44.310165924805325</v>
      </c>
      <c r="J712" s="41">
        <v>378167</v>
      </c>
      <c r="K712" s="69">
        <v>24.448582058915751</v>
      </c>
      <c r="L712" s="58"/>
    </row>
    <row r="713" spans="1:12">
      <c r="A713" s="90">
        <f t="shared" si="23"/>
        <v>34</v>
      </c>
      <c r="B713" s="13" t="s">
        <v>17</v>
      </c>
      <c r="C713" s="39">
        <v>0.16109570784624089</v>
      </c>
      <c r="D713" s="41">
        <v>1302640</v>
      </c>
      <c r="E713" s="41">
        <v>1067065</v>
      </c>
      <c r="F713" s="41">
        <v>-320811</v>
      </c>
      <c r="G713" s="66">
        <v>-30.064803924784339</v>
      </c>
      <c r="H713" s="41">
        <v>-177897</v>
      </c>
      <c r="I713" s="69">
        <v>-16.671617942674533</v>
      </c>
      <c r="J713" s="41">
        <v>568357</v>
      </c>
      <c r="K713" s="69">
        <v>53.263578132541134</v>
      </c>
      <c r="L713" s="58"/>
    </row>
    <row r="714" spans="1:12">
      <c r="A714" s="90">
        <f t="shared" si="23"/>
        <v>35</v>
      </c>
      <c r="B714" s="13" t="s">
        <v>53</v>
      </c>
      <c r="C714" s="39">
        <v>0.10532474083837448</v>
      </c>
      <c r="D714" s="41">
        <v>851669</v>
      </c>
      <c r="E714" s="41">
        <v>258871</v>
      </c>
      <c r="F714" s="41">
        <v>-80111</v>
      </c>
      <c r="G714" s="66">
        <v>-30.946301439713213</v>
      </c>
      <c r="H714" s="41">
        <v>-64617</v>
      </c>
      <c r="I714" s="69">
        <v>-24.961081001734456</v>
      </c>
      <c r="J714" s="41">
        <v>114143</v>
      </c>
      <c r="K714" s="69">
        <v>44.092617558552327</v>
      </c>
      <c r="L714" s="58"/>
    </row>
    <row r="715" spans="1:12">
      <c r="A715" s="90">
        <f t="shared" si="23"/>
        <v>36</v>
      </c>
      <c r="B715" s="13" t="s">
        <v>65</v>
      </c>
      <c r="C715" s="39">
        <v>8.054352552097202E-2</v>
      </c>
      <c r="D715" s="41">
        <v>651285</v>
      </c>
      <c r="E715" s="41">
        <v>497963</v>
      </c>
      <c r="F715" s="41">
        <v>-255278</v>
      </c>
      <c r="G715" s="66">
        <v>-51.264451374901341</v>
      </c>
      <c r="H715" s="41">
        <v>-256991</v>
      </c>
      <c r="I715" s="69">
        <v>-51.608452836857353</v>
      </c>
      <c r="J715" s="41">
        <v>-14306</v>
      </c>
      <c r="K715" s="69">
        <v>-2.8729042117587049</v>
      </c>
      <c r="L715" s="58"/>
    </row>
    <row r="716" spans="1:12">
      <c r="A716" s="90">
        <f t="shared" si="23"/>
        <v>37</v>
      </c>
      <c r="B716" s="13" t="s">
        <v>61</v>
      </c>
      <c r="C716" s="39">
        <v>7.2626630654245364E-2</v>
      </c>
      <c r="D716" s="41">
        <v>587268</v>
      </c>
      <c r="E716" s="41">
        <v>545032</v>
      </c>
      <c r="F716" s="41">
        <v>-239168</v>
      </c>
      <c r="G716" s="66">
        <v>-43.881460171145918</v>
      </c>
      <c r="H716" s="41">
        <v>-302445</v>
      </c>
      <c r="I716" s="69">
        <v>-55.491237211760044</v>
      </c>
      <c r="J716" s="41">
        <v>3419</v>
      </c>
      <c r="K716" s="69">
        <v>0.62730261709404211</v>
      </c>
      <c r="L716" s="58"/>
    </row>
    <row r="717" spans="1:12">
      <c r="A717" s="90">
        <f t="shared" si="23"/>
        <v>38</v>
      </c>
      <c r="B717" s="13" t="s">
        <v>60</v>
      </c>
      <c r="C717" s="39">
        <v>7.0807217728315025E-2</v>
      </c>
      <c r="D717" s="41">
        <v>572556</v>
      </c>
      <c r="E717" s="41">
        <v>458100</v>
      </c>
      <c r="F717" s="41">
        <v>1031375</v>
      </c>
      <c r="G717" s="66">
        <v>225.14189041693956</v>
      </c>
      <c r="H717" s="41">
        <v>-339937</v>
      </c>
      <c r="I717" s="69">
        <v>-74.205850251036892</v>
      </c>
      <c r="J717" s="41">
        <v>1149538</v>
      </c>
      <c r="K717" s="69">
        <v>250.93604016590265</v>
      </c>
      <c r="L717" s="58"/>
    </row>
    <row r="718" spans="1:12">
      <c r="A718" s="90">
        <f t="shared" si="23"/>
        <v>39</v>
      </c>
      <c r="B718" s="13" t="s">
        <v>52</v>
      </c>
      <c r="C718" s="39">
        <v>5.7874446783365938E-2</v>
      </c>
      <c r="D718" s="41">
        <v>467980</v>
      </c>
      <c r="E718" s="41">
        <v>406989</v>
      </c>
      <c r="F718" s="41">
        <v>-246368</v>
      </c>
      <c r="G718" s="66">
        <v>-60.534314195223949</v>
      </c>
      <c r="H718" s="41">
        <v>-339984</v>
      </c>
      <c r="I718" s="69">
        <v>-83.536410074965175</v>
      </c>
      <c r="J718" s="41">
        <v>-179363</v>
      </c>
      <c r="K718" s="69">
        <v>-44.070724270189118</v>
      </c>
      <c r="L718" s="58"/>
    </row>
    <row r="719" spans="1:12">
      <c r="A719" s="90">
        <f t="shared" si="23"/>
        <v>40</v>
      </c>
      <c r="B719" s="13" t="s">
        <v>43</v>
      </c>
      <c r="C719" s="39">
        <v>5.6244370534270789E-2</v>
      </c>
      <c r="D719" s="41">
        <v>454799</v>
      </c>
      <c r="E719" s="41">
        <v>372182</v>
      </c>
      <c r="F719" s="41">
        <v>-40895</v>
      </c>
      <c r="G719" s="66">
        <v>-10.987903767511593</v>
      </c>
      <c r="H719" s="41">
        <v>-257515</v>
      </c>
      <c r="I719" s="69">
        <v>-69.190611045133835</v>
      </c>
      <c r="J719" s="41">
        <v>73772</v>
      </c>
      <c r="K719" s="69">
        <v>19.821485187354572</v>
      </c>
      <c r="L719" s="58"/>
    </row>
    <row r="720" spans="1:12">
      <c r="A720" s="90">
        <f t="shared" si="23"/>
        <v>41</v>
      </c>
      <c r="B720" s="13" t="s">
        <v>41</v>
      </c>
      <c r="C720" s="39">
        <v>4.2284036919286686E-2</v>
      </c>
      <c r="D720" s="41">
        <v>341914</v>
      </c>
      <c r="E720" s="41">
        <v>425077</v>
      </c>
      <c r="F720" s="41">
        <v>-345843</v>
      </c>
      <c r="G720" s="66">
        <v>-81.360082996727655</v>
      </c>
      <c r="H720" s="41">
        <v>-177149</v>
      </c>
      <c r="I720" s="69">
        <v>-41.674567196060949</v>
      </c>
      <c r="J720" s="41">
        <v>-97915</v>
      </c>
      <c r="K720" s="69">
        <v>-23.0346501927886</v>
      </c>
      <c r="L720" s="58"/>
    </row>
    <row r="721" spans="1:12">
      <c r="A721" s="90">
        <f t="shared" si="23"/>
        <v>42</v>
      </c>
      <c r="B721" s="13" t="s">
        <v>96</v>
      </c>
      <c r="C721" s="39">
        <v>3.7954398084538099E-2</v>
      </c>
      <c r="D721" s="41">
        <v>306904</v>
      </c>
      <c r="E721" s="41">
        <v>-553846</v>
      </c>
      <c r="F721" s="41">
        <v>-1336</v>
      </c>
      <c r="G721" s="66">
        <v>0.24122228922841366</v>
      </c>
      <c r="H721" s="41">
        <v>-25312</v>
      </c>
      <c r="I721" s="69">
        <v>4.5702234917287479</v>
      </c>
      <c r="J721" s="41">
        <v>-580494</v>
      </c>
      <c r="K721" s="69">
        <v>104.81144578095716</v>
      </c>
      <c r="L721" s="58"/>
    </row>
    <row r="722" spans="1:12">
      <c r="A722" s="90">
        <f t="shared" si="23"/>
        <v>43</v>
      </c>
      <c r="B722" s="13" t="s">
        <v>67</v>
      </c>
      <c r="C722" s="39">
        <v>2.9081297348908963E-2</v>
      </c>
      <c r="D722" s="41">
        <v>235155</v>
      </c>
      <c r="E722" s="41">
        <v>81084</v>
      </c>
      <c r="F722" s="41">
        <v>-521</v>
      </c>
      <c r="G722" s="66">
        <v>-0.6425435350994031</v>
      </c>
      <c r="H722" s="41">
        <v>-73548</v>
      </c>
      <c r="I722" s="69">
        <v>-90.705934586354886</v>
      </c>
      <c r="J722" s="41">
        <v>7015</v>
      </c>
      <c r="K722" s="69">
        <v>8.6515218785457044</v>
      </c>
      <c r="L722" s="58"/>
    </row>
    <row r="723" spans="1:12">
      <c r="A723" s="90">
        <f t="shared" si="23"/>
        <v>44</v>
      </c>
      <c r="B723" s="13" t="s">
        <v>40</v>
      </c>
      <c r="C723" s="39">
        <v>2.7814188537117077E-2</v>
      </c>
      <c r="D723" s="41">
        <v>224909</v>
      </c>
      <c r="E723" s="41">
        <v>175633</v>
      </c>
      <c r="F723" s="41">
        <v>4857</v>
      </c>
      <c r="G723" s="66">
        <v>2.7654256318573389</v>
      </c>
      <c r="H723" s="41">
        <v>-33825</v>
      </c>
      <c r="I723" s="69">
        <v>-19.258909202712474</v>
      </c>
      <c r="J723" s="41">
        <v>146665</v>
      </c>
      <c r="K723" s="69">
        <v>83.506516429144867</v>
      </c>
      <c r="L723" s="58"/>
    </row>
    <row r="724" spans="1:12">
      <c r="A724" s="90">
        <f t="shared" si="23"/>
        <v>45</v>
      </c>
      <c r="B724" s="13" t="s">
        <v>59</v>
      </c>
      <c r="C724" s="39">
        <v>1.9046948151175025E-2</v>
      </c>
      <c r="D724" s="41">
        <v>154016</v>
      </c>
      <c r="E724" s="41">
        <v>144951</v>
      </c>
      <c r="F724" s="41">
        <v>-2416</v>
      </c>
      <c r="G724" s="66">
        <v>-1.6667701499127292</v>
      </c>
      <c r="H724" s="41">
        <v>-92917</v>
      </c>
      <c r="I724" s="69">
        <v>-64.102351829238842</v>
      </c>
      <c r="J724" s="41">
        <v>49618</v>
      </c>
      <c r="K724" s="69">
        <v>34.230878020848429</v>
      </c>
      <c r="L724" s="58"/>
    </row>
    <row r="725" spans="1:12">
      <c r="A725" s="90">
        <f t="shared" si="23"/>
        <v>46</v>
      </c>
      <c r="B725" s="13" t="s">
        <v>63</v>
      </c>
      <c r="C725" s="39">
        <v>1.8004545245202563E-2</v>
      </c>
      <c r="D725" s="41">
        <v>145587</v>
      </c>
      <c r="E725" s="41">
        <v>112195</v>
      </c>
      <c r="F725" s="41">
        <v>-16238</v>
      </c>
      <c r="G725" s="66">
        <v>-14.473015731538839</v>
      </c>
      <c r="H725" s="41">
        <v>-492139</v>
      </c>
      <c r="I725" s="69">
        <v>-438.64610722402961</v>
      </c>
      <c r="J725" s="41">
        <v>-396182</v>
      </c>
      <c r="K725" s="69">
        <v>-353.11912295556846</v>
      </c>
      <c r="L725" s="58"/>
    </row>
    <row r="726" spans="1:12">
      <c r="A726" s="90">
        <f t="shared" si="23"/>
        <v>47</v>
      </c>
      <c r="B726" s="13" t="s">
        <v>62</v>
      </c>
      <c r="C726" s="39">
        <v>7.0666730161440573E-3</v>
      </c>
      <c r="D726" s="41">
        <v>57142</v>
      </c>
      <c r="E726" s="41">
        <v>53688</v>
      </c>
      <c r="F726" s="41">
        <v>7349</v>
      </c>
      <c r="G726" s="66">
        <v>13.688347489196842</v>
      </c>
      <c r="H726" s="41">
        <v>-32732</v>
      </c>
      <c r="I726" s="69">
        <v>-60.967068991208464</v>
      </c>
      <c r="J726" s="41">
        <v>28305</v>
      </c>
      <c r="K726" s="69">
        <v>52.721278497988379</v>
      </c>
      <c r="L726" s="58"/>
    </row>
    <row r="727" spans="1:12">
      <c r="A727" s="90">
        <f t="shared" si="23"/>
        <v>48</v>
      </c>
      <c r="B727" s="13" t="s">
        <v>64</v>
      </c>
      <c r="C727" s="39">
        <v>6.6261653460676674E-3</v>
      </c>
      <c r="D727" s="41">
        <v>53580</v>
      </c>
      <c r="E727" s="41">
        <v>19876</v>
      </c>
      <c r="F727" s="41">
        <v>1320</v>
      </c>
      <c r="G727" s="66">
        <v>6.641175286778024</v>
      </c>
      <c r="H727" s="41">
        <v>0</v>
      </c>
      <c r="I727" s="69">
        <v>0</v>
      </c>
      <c r="J727" s="41">
        <v>21196</v>
      </c>
      <c r="K727" s="69">
        <v>106.64117528677804</v>
      </c>
      <c r="L727" s="58"/>
    </row>
    <row r="728" spans="1:12">
      <c r="A728" s="90">
        <f t="shared" si="23"/>
        <v>49</v>
      </c>
      <c r="B728" s="13" t="s">
        <v>66</v>
      </c>
      <c r="C728" s="39">
        <v>2.7254093299111468E-3</v>
      </c>
      <c r="D728" s="41">
        <v>22038</v>
      </c>
      <c r="E728" s="41">
        <v>30979</v>
      </c>
      <c r="F728" s="41">
        <v>4794</v>
      </c>
      <c r="G728" s="66">
        <v>15.474999193001709</v>
      </c>
      <c r="H728" s="41">
        <v>-37907</v>
      </c>
      <c r="I728" s="69">
        <v>-122.36353658930244</v>
      </c>
      <c r="J728" s="41">
        <v>-2134</v>
      </c>
      <c r="K728" s="69">
        <v>-6.8885373963007197</v>
      </c>
      <c r="L728" s="58"/>
    </row>
    <row r="729" spans="1:12">
      <c r="A729" s="90">
        <f t="shared" si="23"/>
        <v>50</v>
      </c>
      <c r="B729" s="13" t="s">
        <v>70</v>
      </c>
      <c r="C729" s="39">
        <v>3.3254495363150351E-4</v>
      </c>
      <c r="D729" s="41">
        <v>2689</v>
      </c>
      <c r="E729" s="41">
        <v>2160</v>
      </c>
      <c r="F729" s="41">
        <v>72</v>
      </c>
      <c r="G729" s="66">
        <v>3.3333333333333335</v>
      </c>
      <c r="H729" s="41">
        <v>-1419</v>
      </c>
      <c r="I729" s="69">
        <v>-65.694444444444443</v>
      </c>
      <c r="J729" s="41">
        <v>813</v>
      </c>
      <c r="K729" s="69">
        <v>37.638888888888886</v>
      </c>
      <c r="L729" s="58"/>
    </row>
    <row r="730" spans="1:12">
      <c r="A730" s="90">
        <f t="shared" si="23"/>
        <v>51</v>
      </c>
      <c r="B730" s="13" t="s">
        <v>51</v>
      </c>
      <c r="C730" s="39">
        <v>9.6708870858994316E-5</v>
      </c>
      <c r="D730" s="41">
        <v>782</v>
      </c>
      <c r="E730" s="41">
        <v>16086</v>
      </c>
      <c r="F730" s="41">
        <v>1405</v>
      </c>
      <c r="G730" s="66">
        <v>8.7343031207260982</v>
      </c>
      <c r="H730" s="41">
        <v>-46936</v>
      </c>
      <c r="I730" s="69">
        <v>-291.78167350491111</v>
      </c>
      <c r="J730" s="41">
        <v>-29445</v>
      </c>
      <c r="K730" s="69">
        <v>-183.047370384185</v>
      </c>
      <c r="L730" s="58"/>
    </row>
    <row r="731" spans="1:12" s="64" customFormat="1">
      <c r="A731" s="40"/>
      <c r="B731" s="44" t="s">
        <v>19</v>
      </c>
      <c r="C731" s="54">
        <v>100</v>
      </c>
      <c r="D731" s="53">
        <v>808612481</v>
      </c>
      <c r="E731" s="53">
        <v>521700655</v>
      </c>
      <c r="F731" s="53">
        <v>-149478496</v>
      </c>
      <c r="G731" s="68">
        <v>-28.652158008120576</v>
      </c>
      <c r="H731" s="53">
        <v>-268163508</v>
      </c>
      <c r="I731" s="71">
        <v>-51.401796304051025</v>
      </c>
      <c r="J731" s="53">
        <v>104058651</v>
      </c>
      <c r="K731" s="71">
        <v>19.946045687828395</v>
      </c>
      <c r="L731" s="63"/>
    </row>
    <row r="732" spans="1:12" s="64" customFormat="1">
      <c r="A732" s="40"/>
      <c r="B732" s="44"/>
      <c r="C732" s="54"/>
      <c r="D732" s="53"/>
      <c r="E732" s="53"/>
      <c r="F732" s="53"/>
      <c r="G732" s="51"/>
      <c r="H732" s="84" t="s">
        <v>20</v>
      </c>
      <c r="I732" s="71"/>
      <c r="J732" s="53"/>
      <c r="K732" s="71"/>
      <c r="L732" s="63"/>
    </row>
    <row r="733" spans="1:12" s="64" customFormat="1">
      <c r="A733" s="46" t="s">
        <v>140</v>
      </c>
      <c r="B733" s="57"/>
      <c r="C733" s="50"/>
      <c r="D733" s="52"/>
      <c r="E733" s="52"/>
      <c r="F733" s="52"/>
      <c r="G733" s="60"/>
      <c r="H733" s="52"/>
      <c r="I733" s="70"/>
      <c r="J733" s="52"/>
      <c r="K733" s="70"/>
      <c r="L733" s="63"/>
    </row>
    <row r="734" spans="1:12" s="64" customFormat="1">
      <c r="A734" s="90">
        <v>1</v>
      </c>
      <c r="B734" s="13" t="s">
        <v>24</v>
      </c>
      <c r="C734" s="39">
        <v>19.588279984411514</v>
      </c>
      <c r="D734" s="41">
        <v>28851225</v>
      </c>
      <c r="E734" s="41">
        <v>10975352</v>
      </c>
      <c r="F734" s="41">
        <v>-7079359</v>
      </c>
      <c r="G734" s="45">
        <v>-64.502341246093977</v>
      </c>
      <c r="H734" s="41">
        <v>-8116883</v>
      </c>
      <c r="I734" s="69">
        <v>-73.955559694121888</v>
      </c>
      <c r="J734" s="41">
        <v>-4220890</v>
      </c>
      <c r="K734" s="69">
        <v>-38.457900940215858</v>
      </c>
      <c r="L734" s="63"/>
    </row>
    <row r="735" spans="1:12" s="64" customFormat="1">
      <c r="A735" s="90">
        <f t="shared" ref="A735:A771" si="24">+A734+1</f>
        <v>2</v>
      </c>
      <c r="B735" s="13" t="s">
        <v>26</v>
      </c>
      <c r="C735" s="39">
        <v>11.796428362896688</v>
      </c>
      <c r="D735" s="41">
        <v>17374747</v>
      </c>
      <c r="E735" s="41">
        <v>6496473</v>
      </c>
      <c r="F735" s="41">
        <v>-276518</v>
      </c>
      <c r="G735" s="45">
        <v>-4.2564326827803329</v>
      </c>
      <c r="H735" s="41">
        <v>-1837251</v>
      </c>
      <c r="I735" s="69">
        <v>-28.280745567633392</v>
      </c>
      <c r="J735" s="41">
        <v>4382704</v>
      </c>
      <c r="K735" s="69">
        <v>67.462821749586283</v>
      </c>
      <c r="L735" s="63"/>
    </row>
    <row r="736" spans="1:12" s="64" customFormat="1">
      <c r="A736" s="90">
        <f t="shared" si="24"/>
        <v>3</v>
      </c>
      <c r="B736" s="13" t="s">
        <v>23</v>
      </c>
      <c r="C736" s="39">
        <v>11.702259923062403</v>
      </c>
      <c r="D736" s="41">
        <v>17236048</v>
      </c>
      <c r="E736" s="41">
        <v>7420481</v>
      </c>
      <c r="F736" s="41">
        <v>-4927838</v>
      </c>
      <c r="G736" s="45">
        <v>-66.408606126745696</v>
      </c>
      <c r="H736" s="41">
        <v>-4645278</v>
      </c>
      <c r="I736" s="69">
        <v>-62.600766715796453</v>
      </c>
      <c r="J736" s="41">
        <v>-2152635</v>
      </c>
      <c r="K736" s="69">
        <v>-29.009372842542149</v>
      </c>
      <c r="L736" s="63"/>
    </row>
    <row r="737" spans="1:12" s="64" customFormat="1">
      <c r="A737" s="90">
        <f t="shared" si="24"/>
        <v>4</v>
      </c>
      <c r="B737" s="13" t="s">
        <v>39</v>
      </c>
      <c r="C737" s="39">
        <v>11.52996234593131</v>
      </c>
      <c r="D737" s="41">
        <v>16982274</v>
      </c>
      <c r="E737" s="41">
        <v>7688982</v>
      </c>
      <c r="F737" s="41">
        <v>-2511117</v>
      </c>
      <c r="G737" s="45">
        <v>-32.658640636692873</v>
      </c>
      <c r="H737" s="41">
        <v>-6717614</v>
      </c>
      <c r="I737" s="69">
        <v>-87.366754142485959</v>
      </c>
      <c r="J737" s="41">
        <v>-1539749</v>
      </c>
      <c r="K737" s="69">
        <v>-20.025394779178828</v>
      </c>
      <c r="L737" s="63"/>
    </row>
    <row r="738" spans="1:12" s="64" customFormat="1">
      <c r="A738" s="90">
        <f t="shared" si="24"/>
        <v>5</v>
      </c>
      <c r="B738" s="13" t="s">
        <v>28</v>
      </c>
      <c r="C738" s="39">
        <v>10.441894191116464</v>
      </c>
      <c r="D738" s="41">
        <v>15379678</v>
      </c>
      <c r="E738" s="41">
        <v>2996391</v>
      </c>
      <c r="F738" s="41">
        <v>192527</v>
      </c>
      <c r="G738" s="45">
        <v>6.4252962981132962</v>
      </c>
      <c r="H738" s="41">
        <v>-3569273</v>
      </c>
      <c r="I738" s="69">
        <v>-119.11906690415238</v>
      </c>
      <c r="J738" s="41">
        <v>-380355</v>
      </c>
      <c r="K738" s="69">
        <v>-12.693770606039065</v>
      </c>
      <c r="L738" s="63"/>
    </row>
    <row r="739" spans="1:12" s="64" customFormat="1">
      <c r="A739" s="90">
        <f t="shared" si="24"/>
        <v>6</v>
      </c>
      <c r="B739" s="13" t="s">
        <v>33</v>
      </c>
      <c r="C739" s="39">
        <v>8.3809062776244136</v>
      </c>
      <c r="D739" s="41">
        <v>12344086</v>
      </c>
      <c r="E739" s="41">
        <v>6858138</v>
      </c>
      <c r="F739" s="41">
        <v>-8840211</v>
      </c>
      <c r="G739" s="45">
        <v>-128.90103698700725</v>
      </c>
      <c r="H739" s="41">
        <v>-3920645</v>
      </c>
      <c r="I739" s="69">
        <v>-57.167776443110363</v>
      </c>
      <c r="J739" s="41">
        <v>-5902718</v>
      </c>
      <c r="K739" s="69">
        <v>-86.068813430117615</v>
      </c>
      <c r="L739" s="63"/>
    </row>
    <row r="740" spans="1:12" s="64" customFormat="1">
      <c r="A740" s="90">
        <f t="shared" si="24"/>
        <v>7</v>
      </c>
      <c r="B740" s="13" t="s">
        <v>49</v>
      </c>
      <c r="C740" s="39">
        <v>5.8382015667242859</v>
      </c>
      <c r="D740" s="41">
        <v>8598982</v>
      </c>
      <c r="E740" s="41">
        <v>-15851</v>
      </c>
      <c r="F740" s="41">
        <v>-287685</v>
      </c>
      <c r="G740" s="45">
        <v>1814.9328118099806</v>
      </c>
      <c r="H740" s="41">
        <v>491238</v>
      </c>
      <c r="I740" s="69">
        <v>-3099.0978487161692</v>
      </c>
      <c r="J740" s="41">
        <v>187702</v>
      </c>
      <c r="K740" s="69">
        <v>-1184.1650369061888</v>
      </c>
      <c r="L740" s="63"/>
    </row>
    <row r="741" spans="1:12" s="64" customFormat="1">
      <c r="A741" s="90">
        <f t="shared" si="24"/>
        <v>8</v>
      </c>
      <c r="B741" s="13" t="s">
        <v>25</v>
      </c>
      <c r="C741" s="39">
        <v>3.2675149808334947</v>
      </c>
      <c r="D741" s="41">
        <v>4812664</v>
      </c>
      <c r="E741" s="41">
        <v>2797219</v>
      </c>
      <c r="F741" s="41">
        <v>-572640</v>
      </c>
      <c r="G741" s="45">
        <v>-20.471761417321989</v>
      </c>
      <c r="H741" s="41">
        <v>-2648341</v>
      </c>
      <c r="I741" s="69">
        <v>-94.677642329756807</v>
      </c>
      <c r="J741" s="41">
        <v>-423762</v>
      </c>
      <c r="K741" s="69">
        <v>-15.149403747078797</v>
      </c>
      <c r="L741" s="63"/>
    </row>
    <row r="742" spans="1:12" s="64" customFormat="1">
      <c r="A742" s="90">
        <f t="shared" si="24"/>
        <v>9</v>
      </c>
      <c r="B742" s="13" t="s">
        <v>11</v>
      </c>
      <c r="C742" s="39">
        <v>2.9468823707533938</v>
      </c>
      <c r="D742" s="41">
        <v>4340410</v>
      </c>
      <c r="E742" s="41">
        <v>4345357</v>
      </c>
      <c r="F742" s="41">
        <v>-2268822</v>
      </c>
      <c r="G742" s="45">
        <v>-52.212556988988482</v>
      </c>
      <c r="H742" s="41">
        <v>-1048770</v>
      </c>
      <c r="I742" s="69">
        <v>-24.135416261540765</v>
      </c>
      <c r="J742" s="41">
        <v>1027765</v>
      </c>
      <c r="K742" s="69">
        <v>23.652026749470757</v>
      </c>
      <c r="L742" s="63"/>
    </row>
    <row r="743" spans="1:12" s="64" customFormat="1">
      <c r="A743" s="90">
        <f t="shared" si="24"/>
        <v>10</v>
      </c>
      <c r="B743" s="13" t="s">
        <v>36</v>
      </c>
      <c r="C743" s="39">
        <v>2.1645630810886414</v>
      </c>
      <c r="D743" s="41">
        <v>3188146</v>
      </c>
      <c r="E743" s="41">
        <v>1176728</v>
      </c>
      <c r="F743" s="41">
        <v>-120030</v>
      </c>
      <c r="G743" s="45">
        <v>-10.200318170384321</v>
      </c>
      <c r="H743" s="41">
        <v>-958537</v>
      </c>
      <c r="I743" s="69">
        <v>-81.45782202854015</v>
      </c>
      <c r="J743" s="41">
        <v>98161</v>
      </c>
      <c r="K743" s="69">
        <v>8.3418598010755236</v>
      </c>
      <c r="L743" s="63"/>
    </row>
    <row r="744" spans="1:12" s="64" customFormat="1">
      <c r="A744" s="90">
        <f t="shared" si="24"/>
        <v>11</v>
      </c>
      <c r="B744" s="13" t="s">
        <v>30</v>
      </c>
      <c r="C744" s="39">
        <v>2.1274752492052995</v>
      </c>
      <c r="D744" s="41">
        <v>3133520</v>
      </c>
      <c r="E744" s="41">
        <v>2420682</v>
      </c>
      <c r="F744" s="41">
        <v>-238519</v>
      </c>
      <c r="G744" s="45">
        <v>-9.8533801631110567</v>
      </c>
      <c r="H744" s="41">
        <v>-1458691</v>
      </c>
      <c r="I744" s="69">
        <v>-60.259505379062595</v>
      </c>
      <c r="J744" s="41">
        <v>723472</v>
      </c>
      <c r="K744" s="69">
        <v>29.887114457826346</v>
      </c>
      <c r="L744" s="63"/>
    </row>
    <row r="745" spans="1:12" s="64" customFormat="1">
      <c r="A745" s="90">
        <f t="shared" si="24"/>
        <v>12</v>
      </c>
      <c r="B745" s="13" t="s">
        <v>14</v>
      </c>
      <c r="C745" s="39">
        <v>1.8613948707364201</v>
      </c>
      <c r="D745" s="41">
        <v>2741615</v>
      </c>
      <c r="E745" s="41">
        <v>2166857</v>
      </c>
      <c r="F745" s="41">
        <v>-248130</v>
      </c>
      <c r="G745" s="45">
        <v>-11.451147906853105</v>
      </c>
      <c r="H745" s="41">
        <v>-1050255</v>
      </c>
      <c r="I745" s="69">
        <v>-48.469049872695798</v>
      </c>
      <c r="J745" s="41">
        <v>868472</v>
      </c>
      <c r="K745" s="69">
        <v>40.079802220451093</v>
      </c>
      <c r="L745" s="63"/>
    </row>
    <row r="746" spans="1:12" s="64" customFormat="1">
      <c r="A746" s="90">
        <f t="shared" si="24"/>
        <v>13</v>
      </c>
      <c r="B746" s="13" t="s">
        <v>12</v>
      </c>
      <c r="C746" s="39">
        <v>1.6629512751191202</v>
      </c>
      <c r="D746" s="41">
        <v>2449331</v>
      </c>
      <c r="E746" s="41">
        <v>2301358</v>
      </c>
      <c r="F746" s="41">
        <v>-1776482</v>
      </c>
      <c r="G746" s="45">
        <v>-77.192770529400462</v>
      </c>
      <c r="H746" s="41">
        <v>-1013655</v>
      </c>
      <c r="I746" s="69">
        <v>-44.045950260672178</v>
      </c>
      <c r="J746" s="41">
        <v>-488779</v>
      </c>
      <c r="K746" s="69">
        <v>-21.238720790072644</v>
      </c>
      <c r="L746" s="63"/>
    </row>
    <row r="747" spans="1:12" s="64" customFormat="1">
      <c r="A747" s="90">
        <f t="shared" si="24"/>
        <v>14</v>
      </c>
      <c r="B747" s="13" t="s">
        <v>15</v>
      </c>
      <c r="C747" s="39">
        <v>1.340810737044787</v>
      </c>
      <c r="D747" s="41">
        <v>1974856</v>
      </c>
      <c r="E747" s="41">
        <v>1422392</v>
      </c>
      <c r="F747" s="41">
        <v>-526327</v>
      </c>
      <c r="G747" s="45">
        <v>-37.002949960348488</v>
      </c>
      <c r="H747" s="41">
        <v>-621999</v>
      </c>
      <c r="I747" s="69">
        <v>-43.72908452803447</v>
      </c>
      <c r="J747" s="41">
        <v>274066</v>
      </c>
      <c r="K747" s="69">
        <v>19.267965511617049</v>
      </c>
      <c r="L747" s="63"/>
    </row>
    <row r="748" spans="1:12" s="64" customFormat="1">
      <c r="A748" s="90">
        <f t="shared" si="24"/>
        <v>15</v>
      </c>
      <c r="B748" s="13" t="s">
        <v>37</v>
      </c>
      <c r="C748" s="39">
        <v>1.2666180997527297</v>
      </c>
      <c r="D748" s="41">
        <v>1865579</v>
      </c>
      <c r="E748" s="41">
        <v>1257482</v>
      </c>
      <c r="F748" s="41">
        <v>-365127</v>
      </c>
      <c r="G748" s="45">
        <v>-29.036359963800674</v>
      </c>
      <c r="H748" s="41">
        <v>-741569</v>
      </c>
      <c r="I748" s="69">
        <v>-58.972534000486689</v>
      </c>
      <c r="J748" s="41">
        <v>150786</v>
      </c>
      <c r="K748" s="69">
        <v>11.991106035712638</v>
      </c>
      <c r="L748" s="63"/>
    </row>
    <row r="749" spans="1:12" s="64" customFormat="1">
      <c r="A749" s="90">
        <f t="shared" si="24"/>
        <v>16</v>
      </c>
      <c r="B749" s="13" t="s">
        <v>22</v>
      </c>
      <c r="C749" s="39">
        <v>1.0562862469634364</v>
      </c>
      <c r="D749" s="41">
        <v>1555785</v>
      </c>
      <c r="E749" s="41">
        <v>1535512</v>
      </c>
      <c r="F749" s="41">
        <v>-3297511</v>
      </c>
      <c r="G749" s="45">
        <v>-214.74993357264549</v>
      </c>
      <c r="H749" s="41">
        <v>-733780</v>
      </c>
      <c r="I749" s="69">
        <v>-47.78731784577392</v>
      </c>
      <c r="J749" s="41">
        <v>-2495779</v>
      </c>
      <c r="K749" s="69">
        <v>-162.5372514184194</v>
      </c>
      <c r="L749" s="63"/>
    </row>
    <row r="750" spans="1:12" s="64" customFormat="1">
      <c r="A750" s="90">
        <f t="shared" si="24"/>
        <v>17</v>
      </c>
      <c r="B750" s="13" t="s">
        <v>29</v>
      </c>
      <c r="C750" s="39">
        <v>0.88774389258609987</v>
      </c>
      <c r="D750" s="41">
        <v>1307542</v>
      </c>
      <c r="E750" s="41">
        <v>1113228</v>
      </c>
      <c r="F750" s="41">
        <v>-251195</v>
      </c>
      <c r="G750" s="45">
        <v>-22.564560000287454</v>
      </c>
      <c r="H750" s="41">
        <v>-659749</v>
      </c>
      <c r="I750" s="69">
        <v>-59.264499275979396</v>
      </c>
      <c r="J750" s="41">
        <v>202284</v>
      </c>
      <c r="K750" s="69">
        <v>18.170940723733146</v>
      </c>
      <c r="L750" s="63"/>
    </row>
    <row r="751" spans="1:12" s="64" customFormat="1">
      <c r="A751" s="90">
        <f t="shared" si="24"/>
        <v>18</v>
      </c>
      <c r="B751" s="13" t="s">
        <v>31</v>
      </c>
      <c r="C751" s="39">
        <v>0.44812958539787978</v>
      </c>
      <c r="D751" s="41">
        <v>660042</v>
      </c>
      <c r="E751" s="41">
        <v>588175</v>
      </c>
      <c r="F751" s="41">
        <v>-30850</v>
      </c>
      <c r="G751" s="45">
        <v>-5.2450376163556767</v>
      </c>
      <c r="H751" s="41">
        <v>-264073</v>
      </c>
      <c r="I751" s="69">
        <v>-44.89701194372423</v>
      </c>
      <c r="J751" s="41">
        <v>293252</v>
      </c>
      <c r="K751" s="69">
        <v>49.857950439920089</v>
      </c>
      <c r="L751" s="63"/>
    </row>
    <row r="752" spans="1:12" s="64" customFormat="1">
      <c r="A752" s="90">
        <f t="shared" si="24"/>
        <v>19</v>
      </c>
      <c r="B752" s="13" t="s">
        <v>44</v>
      </c>
      <c r="C752" s="39">
        <v>0.26989127438586391</v>
      </c>
      <c r="D752" s="41">
        <v>397518</v>
      </c>
      <c r="E752" s="41">
        <v>202429</v>
      </c>
      <c r="F752" s="41">
        <v>7340</v>
      </c>
      <c r="G752" s="45">
        <v>3.6259626832123857</v>
      </c>
      <c r="H752" s="41">
        <v>-140664</v>
      </c>
      <c r="I752" s="69">
        <v>-69.488067421169902</v>
      </c>
      <c r="J752" s="41">
        <v>69105</v>
      </c>
      <c r="K752" s="69">
        <v>34.137895262042491</v>
      </c>
      <c r="L752" s="63"/>
    </row>
    <row r="753" spans="1:12" s="64" customFormat="1">
      <c r="A753" s="90">
        <f t="shared" si="24"/>
        <v>20</v>
      </c>
      <c r="B753" s="13" t="s">
        <v>16</v>
      </c>
      <c r="C753" s="39">
        <v>0.2504830665321458</v>
      </c>
      <c r="D753" s="41">
        <v>368932</v>
      </c>
      <c r="E753" s="41">
        <v>324808</v>
      </c>
      <c r="F753" s="41">
        <v>-16624</v>
      </c>
      <c r="G753" s="45">
        <v>-5.1181005393955816</v>
      </c>
      <c r="H753" s="41">
        <v>-194958</v>
      </c>
      <c r="I753" s="69">
        <v>-60.0225363907293</v>
      </c>
      <c r="J753" s="41">
        <v>113226</v>
      </c>
      <c r="K753" s="69">
        <v>34.85936306987513</v>
      </c>
      <c r="L753" s="63"/>
    </row>
    <row r="754" spans="1:12" s="64" customFormat="1">
      <c r="A754" s="90">
        <f t="shared" si="24"/>
        <v>21</v>
      </c>
      <c r="B754" s="13" t="s">
        <v>38</v>
      </c>
      <c r="C754" s="39">
        <v>0.24218980203437887</v>
      </c>
      <c r="D754" s="41">
        <v>356717</v>
      </c>
      <c r="E754" s="41">
        <v>94420</v>
      </c>
      <c r="F754" s="41">
        <v>-2757</v>
      </c>
      <c r="G754" s="45">
        <v>-2.919932217750477</v>
      </c>
      <c r="H754" s="41">
        <v>-29075</v>
      </c>
      <c r="I754" s="69">
        <v>-30.793264138953614</v>
      </c>
      <c r="J754" s="41">
        <v>62588</v>
      </c>
      <c r="K754" s="69">
        <v>66.286803643295912</v>
      </c>
      <c r="L754" s="63"/>
    </row>
    <row r="755" spans="1:12" s="64" customFormat="1">
      <c r="A755" s="90">
        <f t="shared" si="24"/>
        <v>22</v>
      </c>
      <c r="B755" s="13" t="s">
        <v>13</v>
      </c>
      <c r="C755" s="39">
        <v>0.22265599009289272</v>
      </c>
      <c r="D755" s="41">
        <v>327946</v>
      </c>
      <c r="E755" s="41">
        <v>222073</v>
      </c>
      <c r="F755" s="41">
        <v>-18477</v>
      </c>
      <c r="G755" s="45">
        <v>-8.3202370391718041</v>
      </c>
      <c r="H755" s="41">
        <v>-115987</v>
      </c>
      <c r="I755" s="69">
        <v>-52.229221922520978</v>
      </c>
      <c r="J755" s="41">
        <v>87609</v>
      </c>
      <c r="K755" s="69">
        <v>39.450541038307222</v>
      </c>
      <c r="L755" s="63"/>
    </row>
    <row r="756" spans="1:12" s="64" customFormat="1">
      <c r="A756" s="90">
        <f t="shared" si="24"/>
        <v>23</v>
      </c>
      <c r="B756" s="13" t="s">
        <v>50</v>
      </c>
      <c r="C756" s="39">
        <v>0.18127521417194317</v>
      </c>
      <c r="D756" s="41">
        <v>266997</v>
      </c>
      <c r="E756" s="41">
        <v>250884</v>
      </c>
      <c r="F756" s="41">
        <v>-77235</v>
      </c>
      <c r="G756" s="45">
        <v>-30.785143731764482</v>
      </c>
      <c r="H756" s="41">
        <v>-74988</v>
      </c>
      <c r="I756" s="69">
        <v>-29.889510690199455</v>
      </c>
      <c r="J756" s="41">
        <v>98661</v>
      </c>
      <c r="K756" s="69">
        <v>39.325345578036064</v>
      </c>
      <c r="L756" s="63"/>
    </row>
    <row r="757" spans="1:12" s="64" customFormat="1">
      <c r="A757" s="90">
        <f t="shared" si="24"/>
        <v>24</v>
      </c>
      <c r="B757" s="13" t="s">
        <v>45</v>
      </c>
      <c r="C757" s="39">
        <v>0.11920235293798144</v>
      </c>
      <c r="D757" s="41">
        <v>175571</v>
      </c>
      <c r="E757" s="41">
        <v>125889</v>
      </c>
      <c r="F757" s="41">
        <v>-7922</v>
      </c>
      <c r="G757" s="45">
        <v>-6.2928452843377887</v>
      </c>
      <c r="H757" s="41">
        <v>-51852</v>
      </c>
      <c r="I757" s="69">
        <v>-41.188666205943328</v>
      </c>
      <c r="J757" s="41">
        <v>66115</v>
      </c>
      <c r="K757" s="69">
        <v>52.518488509718878</v>
      </c>
      <c r="L757" s="63"/>
    </row>
    <row r="758" spans="1:12" s="64" customFormat="1">
      <c r="A758" s="90">
        <f t="shared" si="24"/>
        <v>25</v>
      </c>
      <c r="B758" s="13" t="s">
        <v>56</v>
      </c>
      <c r="C758" s="39">
        <v>0.10636154152199565</v>
      </c>
      <c r="D758" s="41">
        <v>156658</v>
      </c>
      <c r="E758" s="41">
        <v>109965</v>
      </c>
      <c r="F758" s="41">
        <v>-2039</v>
      </c>
      <c r="G758" s="45">
        <v>-1.8542263447460554</v>
      </c>
      <c r="H758" s="41">
        <v>-45877</v>
      </c>
      <c r="I758" s="69">
        <v>-41.719638066657573</v>
      </c>
      <c r="J758" s="41">
        <v>62049</v>
      </c>
      <c r="K758" s="69">
        <v>56.426135588596374</v>
      </c>
      <c r="L758" s="63"/>
    </row>
    <row r="759" spans="1:12" s="64" customFormat="1">
      <c r="A759" s="90">
        <f t="shared" si="24"/>
        <v>26</v>
      </c>
      <c r="B759" s="13" t="s">
        <v>43</v>
      </c>
      <c r="C759" s="39">
        <v>6.7476552772048268E-2</v>
      </c>
      <c r="D759" s="41">
        <v>99385</v>
      </c>
      <c r="E759" s="41">
        <v>110913</v>
      </c>
      <c r="F759" s="41">
        <v>-1915</v>
      </c>
      <c r="G759" s="45">
        <v>-1.7265784894466834</v>
      </c>
      <c r="H759" s="41">
        <v>-49928</v>
      </c>
      <c r="I759" s="69">
        <v>-45.015462569761887</v>
      </c>
      <c r="J759" s="41">
        <v>59070</v>
      </c>
      <c r="K759" s="69">
        <v>53.257958940791426</v>
      </c>
      <c r="L759" s="63"/>
    </row>
    <row r="760" spans="1:12" s="64" customFormat="1">
      <c r="A760" s="90">
        <f t="shared" si="24"/>
        <v>27</v>
      </c>
      <c r="B760" s="13" t="s">
        <v>17</v>
      </c>
      <c r="C760" s="39">
        <v>5.5436212812703264E-2</v>
      </c>
      <c r="D760" s="41">
        <v>81651</v>
      </c>
      <c r="E760" s="41">
        <v>99470</v>
      </c>
      <c r="F760" s="41">
        <v>-3106</v>
      </c>
      <c r="G760" s="45">
        <v>-3.1225495124158038</v>
      </c>
      <c r="H760" s="41">
        <v>-75532</v>
      </c>
      <c r="I760" s="69">
        <v>-75.93445259877349</v>
      </c>
      <c r="J760" s="41">
        <v>20832</v>
      </c>
      <c r="K760" s="69">
        <v>20.942997888810698</v>
      </c>
      <c r="L760" s="63"/>
    </row>
    <row r="761" spans="1:12" s="64" customFormat="1">
      <c r="A761" s="90">
        <f t="shared" si="24"/>
        <v>28</v>
      </c>
      <c r="B761" s="13" t="s">
        <v>47</v>
      </c>
      <c r="C761" s="39">
        <v>4.7338483327245495E-2</v>
      </c>
      <c r="D761" s="41">
        <v>69724</v>
      </c>
      <c r="E761" s="41">
        <v>77045</v>
      </c>
      <c r="F761" s="41">
        <v>-13000</v>
      </c>
      <c r="G761" s="45">
        <v>-16.873255889415276</v>
      </c>
      <c r="H761" s="41">
        <v>-31456</v>
      </c>
      <c r="I761" s="69">
        <v>-40.828087481342074</v>
      </c>
      <c r="J761" s="41">
        <v>32589</v>
      </c>
      <c r="K761" s="69">
        <v>42.29865662924265</v>
      </c>
      <c r="L761" s="63"/>
    </row>
    <row r="762" spans="1:12" s="64" customFormat="1">
      <c r="A762" s="90">
        <f t="shared" si="24"/>
        <v>29</v>
      </c>
      <c r="B762" s="13" t="s">
        <v>57</v>
      </c>
      <c r="C762" s="39">
        <v>4.041871650274767E-2</v>
      </c>
      <c r="D762" s="41">
        <v>59532</v>
      </c>
      <c r="E762" s="41">
        <v>53324</v>
      </c>
      <c r="F762" s="41">
        <v>2259</v>
      </c>
      <c r="G762" s="45">
        <v>4.2363663641137199</v>
      </c>
      <c r="H762" s="41">
        <v>-20017</v>
      </c>
      <c r="I762" s="69">
        <v>-37.538444227739852</v>
      </c>
      <c r="J762" s="41">
        <v>35566</v>
      </c>
      <c r="K762" s="69">
        <v>66.697922136373862</v>
      </c>
      <c r="L762" s="63"/>
    </row>
    <row r="763" spans="1:12" s="64" customFormat="1">
      <c r="A763" s="90">
        <f t="shared" si="24"/>
        <v>30</v>
      </c>
      <c r="B763" s="13" t="s">
        <v>41</v>
      </c>
      <c r="C763" s="39">
        <v>2.0459208544880036E-2</v>
      </c>
      <c r="D763" s="41">
        <v>30134</v>
      </c>
      <c r="E763" s="41">
        <v>24850</v>
      </c>
      <c r="F763" s="41">
        <v>-123282</v>
      </c>
      <c r="G763" s="45">
        <v>-496.10462776659955</v>
      </c>
      <c r="H763" s="41">
        <v>-57438</v>
      </c>
      <c r="I763" s="69">
        <v>-231.13883299798795</v>
      </c>
      <c r="J763" s="41">
        <v>-155870</v>
      </c>
      <c r="K763" s="69">
        <v>-627.24346076458755</v>
      </c>
      <c r="L763" s="63"/>
    </row>
    <row r="764" spans="1:12" s="64" customFormat="1">
      <c r="A764" s="90">
        <f t="shared" si="24"/>
        <v>31</v>
      </c>
      <c r="B764" s="13" t="s">
        <v>59</v>
      </c>
      <c r="C764" s="39">
        <v>1.8782903178937622E-2</v>
      </c>
      <c r="D764" s="41">
        <v>27665</v>
      </c>
      <c r="E764" s="41">
        <v>53609</v>
      </c>
      <c r="F764" s="41">
        <v>-7771</v>
      </c>
      <c r="G764" s="45">
        <v>-14.495700348822027</v>
      </c>
      <c r="H764" s="41">
        <v>-18673</v>
      </c>
      <c r="I764" s="69">
        <v>-34.831837937659721</v>
      </c>
      <c r="J764" s="41">
        <v>27165</v>
      </c>
      <c r="K764" s="69">
        <v>50.67246171351826</v>
      </c>
      <c r="L764" s="63"/>
    </row>
    <row r="765" spans="1:12" s="64" customFormat="1">
      <c r="A765" s="90">
        <f t="shared" si="24"/>
        <v>32</v>
      </c>
      <c r="B765" s="13" t="s">
        <v>68</v>
      </c>
      <c r="C765" s="39">
        <v>1.3096093237611703E-2</v>
      </c>
      <c r="D765" s="41">
        <v>19289</v>
      </c>
      <c r="E765" s="41">
        <v>15060</v>
      </c>
      <c r="F765" s="41">
        <v>-325</v>
      </c>
      <c r="G765" s="45">
        <v>-2.1580345285524571</v>
      </c>
      <c r="H765" s="41">
        <v>-26341</v>
      </c>
      <c r="I765" s="69">
        <v>-174.9070385126162</v>
      </c>
      <c r="J765" s="41">
        <v>-11606</v>
      </c>
      <c r="K765" s="69">
        <v>-77.06507304116866</v>
      </c>
      <c r="L765" s="63"/>
    </row>
    <row r="766" spans="1:12" s="64" customFormat="1">
      <c r="A766" s="90">
        <f t="shared" si="24"/>
        <v>33</v>
      </c>
      <c r="B766" s="13" t="s">
        <v>65</v>
      </c>
      <c r="C766" s="39">
        <v>1.1685253808519622E-2</v>
      </c>
      <c r="D766" s="41">
        <v>17211</v>
      </c>
      <c r="E766" s="41">
        <v>4211</v>
      </c>
      <c r="F766" s="41">
        <v>150</v>
      </c>
      <c r="G766" s="45">
        <v>3.5620992638328186</v>
      </c>
      <c r="H766" s="41">
        <v>-11509</v>
      </c>
      <c r="I766" s="69">
        <v>-273.30800284967938</v>
      </c>
      <c r="J766" s="41">
        <v>-7148</v>
      </c>
      <c r="K766" s="69">
        <v>-169.74590358584661</v>
      </c>
      <c r="L766" s="63"/>
    </row>
    <row r="767" spans="1:12" s="64" customFormat="1">
      <c r="A767" s="90">
        <f t="shared" si="24"/>
        <v>34</v>
      </c>
      <c r="B767" s="13" t="s">
        <v>61</v>
      </c>
      <c r="C767" s="39">
        <v>9.137867120380316E-3</v>
      </c>
      <c r="D767" s="41">
        <v>13459</v>
      </c>
      <c r="E767" s="41">
        <v>10445</v>
      </c>
      <c r="F767" s="41">
        <v>0</v>
      </c>
      <c r="G767" s="45">
        <v>0</v>
      </c>
      <c r="H767" s="41">
        <v>-3473</v>
      </c>
      <c r="I767" s="69">
        <v>-33.250359023456198</v>
      </c>
      <c r="J767" s="41">
        <v>6972</v>
      </c>
      <c r="K767" s="69">
        <v>66.749640976543802</v>
      </c>
      <c r="L767" s="63"/>
    </row>
    <row r="768" spans="1:12" s="64" customFormat="1">
      <c r="A768" s="90">
        <f t="shared" si="24"/>
        <v>35</v>
      </c>
      <c r="B768" s="13" t="s">
        <v>63</v>
      </c>
      <c r="C768" s="39">
        <v>7.3400313127596102E-3</v>
      </c>
      <c r="D768" s="41">
        <v>10811</v>
      </c>
      <c r="E768" s="41">
        <v>5763</v>
      </c>
      <c r="F768" s="41">
        <v>-97</v>
      </c>
      <c r="G768" s="45">
        <v>-1.6831511365608189</v>
      </c>
      <c r="H768" s="41">
        <v>-11369</v>
      </c>
      <c r="I768" s="69">
        <v>-197.27572444907167</v>
      </c>
      <c r="J768" s="41">
        <v>-5703</v>
      </c>
      <c r="K768" s="69">
        <v>-98.958875585632484</v>
      </c>
      <c r="L768" s="63"/>
    </row>
    <row r="769" spans="1:12" s="64" customFormat="1">
      <c r="A769" s="90">
        <f t="shared" si="24"/>
        <v>36</v>
      </c>
      <c r="B769" s="13" t="s">
        <v>40</v>
      </c>
      <c r="C769" s="39">
        <v>6.7099740508744076E-3</v>
      </c>
      <c r="D769" s="41">
        <v>9883</v>
      </c>
      <c r="E769" s="41">
        <v>43314</v>
      </c>
      <c r="F769" s="41">
        <v>0</v>
      </c>
      <c r="G769" s="45">
        <v>0</v>
      </c>
      <c r="H769" s="41">
        <v>-5697</v>
      </c>
      <c r="I769" s="69">
        <v>-13.152791245324838</v>
      </c>
      <c r="J769" s="41">
        <v>37617</v>
      </c>
      <c r="K769" s="69">
        <v>86.847208754675165</v>
      </c>
      <c r="L769" s="63"/>
    </row>
    <row r="770" spans="1:12" s="64" customFormat="1">
      <c r="A770" s="90">
        <f t="shared" si="24"/>
        <v>37</v>
      </c>
      <c r="B770" s="13" t="s">
        <v>51</v>
      </c>
      <c r="C770" s="39">
        <v>1.456328477094567E-3</v>
      </c>
      <c r="D770" s="41">
        <v>2145</v>
      </c>
      <c r="E770" s="41">
        <v>2215</v>
      </c>
      <c r="F770" s="41">
        <v>3069</v>
      </c>
      <c r="G770" s="45">
        <v>138.55530474040631</v>
      </c>
      <c r="H770" s="41">
        <v>-1374</v>
      </c>
      <c r="I770" s="69">
        <v>-62.031602708803611</v>
      </c>
      <c r="J770" s="41">
        <v>3910</v>
      </c>
      <c r="K770" s="69">
        <v>176.52370203160271</v>
      </c>
      <c r="L770" s="63"/>
    </row>
    <row r="771" spans="1:12" s="64" customFormat="1">
      <c r="A771" s="90">
        <f t="shared" si="24"/>
        <v>38</v>
      </c>
      <c r="B771" s="13" t="s">
        <v>62</v>
      </c>
      <c r="C771" s="39">
        <v>3.000919286134259E-4</v>
      </c>
      <c r="D771" s="41">
        <v>442</v>
      </c>
      <c r="E771" s="41">
        <v>1152</v>
      </c>
      <c r="F771" s="41">
        <v>-484</v>
      </c>
      <c r="G771" s="45">
        <v>-42.013888888888893</v>
      </c>
      <c r="H771" s="41">
        <v>-221</v>
      </c>
      <c r="I771" s="69">
        <v>-19.184027777777779</v>
      </c>
      <c r="J771" s="41">
        <v>447</v>
      </c>
      <c r="K771" s="69">
        <v>38.802083333333329</v>
      </c>
      <c r="L771" s="63"/>
    </row>
    <row r="772" spans="1:12" s="64" customFormat="1">
      <c r="A772" s="40"/>
      <c r="B772" s="44" t="s">
        <v>19</v>
      </c>
      <c r="C772" s="54">
        <v>100</v>
      </c>
      <c r="D772" s="53">
        <v>147288200</v>
      </c>
      <c r="E772" s="53">
        <v>67456655</v>
      </c>
      <c r="F772" s="53">
        <v>-33698995</v>
      </c>
      <c r="G772" s="68">
        <v>-49.956516521609323</v>
      </c>
      <c r="H772" s="53">
        <v>-40482448</v>
      </c>
      <c r="I772" s="71">
        <v>-60.012533974594497</v>
      </c>
      <c r="J772" s="53">
        <v>-6724788</v>
      </c>
      <c r="K772" s="71">
        <v>-9.9690504962038204</v>
      </c>
      <c r="L772" s="63"/>
    </row>
    <row r="773" spans="1:12" s="64" customFormat="1">
      <c r="A773" s="40"/>
      <c r="B773" s="44"/>
      <c r="C773" s="54"/>
      <c r="D773" s="53"/>
      <c r="E773" s="53"/>
      <c r="F773" s="53"/>
      <c r="G773" s="51"/>
      <c r="H773" s="53"/>
      <c r="I773" s="71"/>
      <c r="J773" s="53"/>
      <c r="K773" s="71"/>
      <c r="L773" s="63"/>
    </row>
    <row r="774" spans="1:12" s="64" customFormat="1">
      <c r="A774" s="46" t="s">
        <v>141</v>
      </c>
      <c r="B774" s="57"/>
      <c r="C774" s="50"/>
      <c r="D774" s="52"/>
      <c r="E774" s="52"/>
      <c r="F774" s="52"/>
      <c r="G774" s="67"/>
      <c r="H774" s="52"/>
      <c r="I774" s="70"/>
      <c r="J774" s="52"/>
      <c r="K774" s="70"/>
      <c r="L774" s="63"/>
    </row>
    <row r="775" spans="1:12" s="64" customFormat="1">
      <c r="A775" s="90">
        <v>1</v>
      </c>
      <c r="B775" s="13" t="s">
        <v>142</v>
      </c>
      <c r="C775" s="39">
        <v>26.555073171774179</v>
      </c>
      <c r="D775" s="41">
        <v>61073645</v>
      </c>
      <c r="E775" s="41">
        <v>60984155</v>
      </c>
      <c r="F775" s="41">
        <v>-185857204</v>
      </c>
      <c r="G775" s="66">
        <v>-304.76310444901628</v>
      </c>
      <c r="H775" s="41">
        <v>-26426140</v>
      </c>
      <c r="I775" s="69">
        <v>-43.332796855183119</v>
      </c>
      <c r="J775" s="41">
        <v>-151299189</v>
      </c>
      <c r="K775" s="69">
        <v>-248.0959013041994</v>
      </c>
      <c r="L775" s="63"/>
    </row>
    <row r="776" spans="1:12" s="64" customFormat="1">
      <c r="A776" s="90">
        <f>+A775+1</f>
        <v>2</v>
      </c>
      <c r="B776" s="13" t="s">
        <v>51</v>
      </c>
      <c r="C776" s="39">
        <v>24.346274271011197</v>
      </c>
      <c r="D776" s="41">
        <v>55993659</v>
      </c>
      <c r="E776" s="41">
        <v>50329605</v>
      </c>
      <c r="F776" s="41">
        <v>-10710315</v>
      </c>
      <c r="G776" s="66">
        <v>-21.280347819141436</v>
      </c>
      <c r="H776" s="41">
        <v>-17240949</v>
      </c>
      <c r="I776" s="69">
        <v>-34.256078504887924</v>
      </c>
      <c r="J776" s="41">
        <v>22378341</v>
      </c>
      <c r="K776" s="69">
        <v>44.463573675970636</v>
      </c>
      <c r="L776" s="63"/>
    </row>
    <row r="777" spans="1:12" s="64" customFormat="1">
      <c r="A777" s="90">
        <f>+A776+1</f>
        <v>3</v>
      </c>
      <c r="B777" s="13" t="s">
        <v>143</v>
      </c>
      <c r="C777" s="39">
        <v>22.782511212565893</v>
      </c>
      <c r="D777" s="41">
        <v>52397182</v>
      </c>
      <c r="E777" s="41">
        <v>46099639</v>
      </c>
      <c r="F777" s="41">
        <v>-96927362</v>
      </c>
      <c r="G777" s="66">
        <v>-210.25622781991848</v>
      </c>
      <c r="H777" s="41">
        <v>-5461411</v>
      </c>
      <c r="I777" s="69">
        <v>-11.846971296239435</v>
      </c>
      <c r="J777" s="41">
        <v>-56289134</v>
      </c>
      <c r="K777" s="69">
        <v>-122.10319911615795</v>
      </c>
      <c r="L777" s="63"/>
    </row>
    <row r="778" spans="1:12" s="64" customFormat="1">
      <c r="A778" s="90">
        <f>+A777+1</f>
        <v>4</v>
      </c>
      <c r="B778" s="13" t="s">
        <v>144</v>
      </c>
      <c r="C778" s="39">
        <v>13.205445843482297</v>
      </c>
      <c r="D778" s="41">
        <v>30371022</v>
      </c>
      <c r="E778" s="41">
        <v>29700441</v>
      </c>
      <c r="F778" s="41">
        <v>-34137199</v>
      </c>
      <c r="G778" s="66">
        <v>-114.93835731260691</v>
      </c>
      <c r="H778" s="41">
        <v>-14830514</v>
      </c>
      <c r="I778" s="69">
        <v>-49.933649133357989</v>
      </c>
      <c r="J778" s="41">
        <v>-19267272</v>
      </c>
      <c r="K778" s="69">
        <v>-64.872006445964885</v>
      </c>
      <c r="L778" s="63"/>
    </row>
    <row r="779" spans="1:12" s="64" customFormat="1">
      <c r="A779" s="90">
        <f>+A778+1</f>
        <v>5</v>
      </c>
      <c r="B779" s="13" t="s">
        <v>145</v>
      </c>
      <c r="C779" s="39">
        <v>9.8691933076774259</v>
      </c>
      <c r="D779" s="41">
        <v>22698021</v>
      </c>
      <c r="E779" s="41">
        <v>21739623</v>
      </c>
      <c r="F779" s="41">
        <v>-51691650</v>
      </c>
      <c r="G779" s="66">
        <v>-237.77620246680451</v>
      </c>
      <c r="H779" s="41">
        <v>-5525586</v>
      </c>
      <c r="I779" s="69">
        <v>-25.417119698901864</v>
      </c>
      <c r="J779" s="41">
        <v>-35477613</v>
      </c>
      <c r="K779" s="69">
        <v>-163.19332216570638</v>
      </c>
      <c r="L779" s="63"/>
    </row>
    <row r="780" spans="1:12" s="64" customFormat="1">
      <c r="A780" s="90">
        <f>+A779+1</f>
        <v>6</v>
      </c>
      <c r="B780" s="13" t="s">
        <v>146</v>
      </c>
      <c r="C780" s="39">
        <v>3.2415021934890125</v>
      </c>
      <c r="D780" s="41">
        <v>7455086</v>
      </c>
      <c r="E780" s="41">
        <v>7411340</v>
      </c>
      <c r="F780" s="41">
        <v>-16247864</v>
      </c>
      <c r="G780" s="66">
        <v>-219.22977491249895</v>
      </c>
      <c r="H780" s="41">
        <v>-4556878</v>
      </c>
      <c r="I780" s="69">
        <v>-61.485210501744625</v>
      </c>
      <c r="J780" s="41">
        <v>-13393402</v>
      </c>
      <c r="K780" s="69">
        <v>-180.71498541424359</v>
      </c>
      <c r="L780" s="63"/>
    </row>
    <row r="781" spans="1:12" s="64" customFormat="1">
      <c r="A781" s="40"/>
      <c r="B781" s="44" t="s">
        <v>19</v>
      </c>
      <c r="C781" s="54">
        <v>100</v>
      </c>
      <c r="D781" s="53">
        <v>229988615</v>
      </c>
      <c r="E781" s="53">
        <v>216264803</v>
      </c>
      <c r="F781" s="53">
        <v>-395617312</v>
      </c>
      <c r="G781" s="68">
        <v>-182.93189946401034</v>
      </c>
      <c r="H781" s="53">
        <v>-74041478</v>
      </c>
      <c r="I781" s="71">
        <v>-34.236490160629607</v>
      </c>
      <c r="J781" s="53">
        <v>-253393987</v>
      </c>
      <c r="K781" s="71">
        <v>-117.16838962463993</v>
      </c>
      <c r="L781" s="63"/>
    </row>
    <row r="782" spans="1:12" s="64" customFormat="1">
      <c r="A782" s="40"/>
      <c r="B782" s="44"/>
      <c r="C782" s="54"/>
      <c r="D782" s="53"/>
      <c r="E782" s="53"/>
      <c r="F782" s="53"/>
      <c r="G782" s="51"/>
      <c r="H782" s="53"/>
      <c r="I782" s="71"/>
      <c r="J782" s="53"/>
      <c r="K782" s="71"/>
      <c r="L782" s="63"/>
    </row>
    <row r="783" spans="1:12" s="64" customFormat="1">
      <c r="A783" s="40"/>
      <c r="B783" s="44"/>
      <c r="C783" s="54"/>
      <c r="D783" s="53"/>
      <c r="E783" s="53"/>
      <c r="F783" s="53"/>
      <c r="G783" s="51"/>
      <c r="H783" s="53"/>
      <c r="I783" s="71"/>
      <c r="J783" s="53"/>
      <c r="K783" s="71"/>
      <c r="L783" s="63"/>
    </row>
    <row r="784" spans="1:12">
      <c r="I784" s="69"/>
      <c r="K784" s="69"/>
    </row>
    <row r="785" spans="1:12" ht="30" customHeight="1">
      <c r="A785" s="72" t="s">
        <v>147</v>
      </c>
      <c r="B785" s="73"/>
      <c r="C785" s="74"/>
      <c r="D785" s="74"/>
      <c r="E785" s="93" t="s">
        <v>4</v>
      </c>
      <c r="F785" s="94" t="s">
        <v>5</v>
      </c>
      <c r="G785" s="94"/>
      <c r="H785" s="94" t="s">
        <v>6</v>
      </c>
      <c r="I785" s="94"/>
      <c r="J785" s="95" t="s">
        <v>7</v>
      </c>
      <c r="K785" s="95"/>
    </row>
    <row r="786" spans="1:12" ht="21.6" thickBot="1">
      <c r="A786" s="72" t="s">
        <v>148</v>
      </c>
      <c r="B786" s="73"/>
      <c r="C786" s="74"/>
      <c r="D786" s="74"/>
      <c r="E786" s="93"/>
      <c r="F786" s="75" t="s">
        <v>8</v>
      </c>
      <c r="G786" s="76" t="s">
        <v>9</v>
      </c>
      <c r="H786" s="77" t="s">
        <v>8</v>
      </c>
      <c r="I786" s="76" t="s">
        <v>9</v>
      </c>
      <c r="J786" s="76" t="s">
        <v>8</v>
      </c>
      <c r="K786" s="76" t="s">
        <v>9</v>
      </c>
    </row>
    <row r="787" spans="1:12" ht="16.5" customHeight="1">
      <c r="A787" s="78" t="s">
        <v>149</v>
      </c>
      <c r="B787" s="78" t="s">
        <v>1</v>
      </c>
      <c r="C787" s="78" t="s">
        <v>150</v>
      </c>
      <c r="D787" s="78" t="s">
        <v>151</v>
      </c>
      <c r="I787" s="69"/>
    </row>
    <row r="788" spans="1:12" ht="14.25" customHeight="1">
      <c r="A788" s="79"/>
      <c r="B788" s="80"/>
      <c r="C788" s="80" t="s">
        <v>152</v>
      </c>
      <c r="D788" s="80" t="s">
        <v>153</v>
      </c>
      <c r="I788" s="69"/>
    </row>
    <row r="789" spans="1:12" ht="20.25" customHeight="1" thickBot="1">
      <c r="A789" s="81"/>
      <c r="B789" s="82"/>
      <c r="C789" s="82"/>
      <c r="D789" s="82" t="s">
        <v>8</v>
      </c>
      <c r="F789" s="84" t="s">
        <v>20</v>
      </c>
      <c r="I789" s="69"/>
    </row>
    <row r="790" spans="1:12">
      <c r="I790" s="69"/>
      <c r="K790" s="69"/>
    </row>
    <row r="791" spans="1:12">
      <c r="I791" s="69"/>
      <c r="K791" s="69"/>
    </row>
    <row r="792" spans="1:12">
      <c r="A792" s="46" t="s">
        <v>154</v>
      </c>
      <c r="B792" s="48"/>
      <c r="C792" s="50"/>
      <c r="D792" s="52"/>
      <c r="E792" s="52"/>
      <c r="F792" s="52"/>
      <c r="G792" s="60"/>
      <c r="H792" s="52"/>
      <c r="I792" s="70"/>
      <c r="J792" s="52"/>
      <c r="K792" s="70"/>
      <c r="L792" s="58"/>
    </row>
    <row r="793" spans="1:12">
      <c r="A793" s="90">
        <v>1</v>
      </c>
      <c r="B793" s="13" t="s">
        <v>113</v>
      </c>
      <c r="C793" s="61">
        <f t="shared" ref="C793:C824" si="25">+D793/$D$880*100</f>
        <v>11.354503647017509</v>
      </c>
      <c r="D793" s="41">
        <v>230056177</v>
      </c>
      <c r="E793" s="41">
        <v>226800517</v>
      </c>
      <c r="F793" s="41">
        <v>-16511633</v>
      </c>
      <c r="G793" s="45">
        <v>-7.2802448682248819</v>
      </c>
      <c r="H793" s="41">
        <v>-196931427</v>
      </c>
      <c r="I793" s="69">
        <v>-86.830237252060584</v>
      </c>
      <c r="J793" s="41">
        <v>13357457</v>
      </c>
      <c r="K793" s="69">
        <v>5.8895178797145338</v>
      </c>
      <c r="L793" s="58"/>
    </row>
    <row r="794" spans="1:12">
      <c r="A794" s="90">
        <f t="shared" ref="A794:A825" si="26">+A793+1</f>
        <v>2</v>
      </c>
      <c r="B794" s="13" t="s">
        <v>23</v>
      </c>
      <c r="C794" s="61">
        <f t="shared" si="25"/>
        <v>10.281438136587493</v>
      </c>
      <c r="D794" s="41">
        <v>208314553</v>
      </c>
      <c r="E794" s="41">
        <v>182510696</v>
      </c>
      <c r="F794" s="41">
        <v>-62567266</v>
      </c>
      <c r="G794" s="45">
        <v>-34.281424251431268</v>
      </c>
      <c r="H794" s="41">
        <v>-115330256</v>
      </c>
      <c r="I794" s="69">
        <v>-63.190957312441562</v>
      </c>
      <c r="J794" s="41">
        <v>4613174</v>
      </c>
      <c r="K794" s="69">
        <v>2.5276184361271627</v>
      </c>
      <c r="L794" s="58"/>
    </row>
    <row r="795" spans="1:12">
      <c r="A795" s="90">
        <f t="shared" si="26"/>
        <v>3</v>
      </c>
      <c r="B795" s="13" t="s">
        <v>91</v>
      </c>
      <c r="C795" s="61">
        <f t="shared" si="25"/>
        <v>9.9569415023239145</v>
      </c>
      <c r="D795" s="41">
        <v>201739853</v>
      </c>
      <c r="E795" s="41">
        <v>190311329</v>
      </c>
      <c r="F795" s="41">
        <v>-12220926</v>
      </c>
      <c r="G795" s="45">
        <v>-6.4215441425455033</v>
      </c>
      <c r="H795" s="41">
        <v>-134052670</v>
      </c>
      <c r="I795" s="69">
        <v>-70.438617976337085</v>
      </c>
      <c r="J795" s="41">
        <v>44037733</v>
      </c>
      <c r="K795" s="69">
        <v>23.139837881117419</v>
      </c>
      <c r="L795" s="58"/>
    </row>
    <row r="796" spans="1:12">
      <c r="A796" s="90">
        <f t="shared" si="26"/>
        <v>4</v>
      </c>
      <c r="B796" s="13" t="s">
        <v>11</v>
      </c>
      <c r="C796" s="61">
        <f t="shared" si="25"/>
        <v>7.2832131672814615</v>
      </c>
      <c r="D796" s="41">
        <v>147566836</v>
      </c>
      <c r="E796" s="41">
        <v>133449290</v>
      </c>
      <c r="F796" s="41">
        <v>-49267054</v>
      </c>
      <c r="G796" s="45">
        <v>-36.91818367860931</v>
      </c>
      <c r="H796" s="41">
        <v>-59847572</v>
      </c>
      <c r="I796" s="69">
        <v>-44.846676966209415</v>
      </c>
      <c r="J796" s="41">
        <v>24334664</v>
      </c>
      <c r="K796" s="69">
        <v>18.235139355181282</v>
      </c>
      <c r="L796" s="58"/>
    </row>
    <row r="797" spans="1:12">
      <c r="A797" s="90">
        <f t="shared" si="26"/>
        <v>5</v>
      </c>
      <c r="B797" s="13" t="s">
        <v>73</v>
      </c>
      <c r="C797" s="61">
        <f t="shared" si="25"/>
        <v>6.1606516912295008</v>
      </c>
      <c r="D797" s="41">
        <v>124822363</v>
      </c>
      <c r="E797" s="41">
        <v>58991792</v>
      </c>
      <c r="F797" s="41">
        <v>-48938754</v>
      </c>
      <c r="G797" s="45">
        <v>-82.958581763374809</v>
      </c>
      <c r="H797" s="41">
        <v>-41370091</v>
      </c>
      <c r="I797" s="69">
        <v>-70.128554494496456</v>
      </c>
      <c r="J797" s="41">
        <v>-31317053</v>
      </c>
      <c r="K797" s="69">
        <v>-53.087136257871258</v>
      </c>
      <c r="L797" s="58"/>
    </row>
    <row r="798" spans="1:12">
      <c r="A798" s="90">
        <f t="shared" si="26"/>
        <v>6</v>
      </c>
      <c r="B798" s="13" t="s">
        <v>30</v>
      </c>
      <c r="C798" s="61">
        <f t="shared" si="25"/>
        <v>4.340704616059508</v>
      </c>
      <c r="D798" s="41">
        <v>87948002</v>
      </c>
      <c r="E798" s="41">
        <v>79427194</v>
      </c>
      <c r="F798" s="41">
        <v>-13363448</v>
      </c>
      <c r="G798" s="45">
        <v>-16.824776662763639</v>
      </c>
      <c r="H798" s="41">
        <v>-54710840</v>
      </c>
      <c r="I798" s="69">
        <v>-68.881748485285783</v>
      </c>
      <c r="J798" s="41">
        <v>11352906</v>
      </c>
      <c r="K798" s="69">
        <v>14.293474851950579</v>
      </c>
      <c r="L798" s="58"/>
    </row>
    <row r="799" spans="1:12">
      <c r="A799" s="90">
        <f t="shared" si="26"/>
        <v>7</v>
      </c>
      <c r="B799" s="13" t="s">
        <v>26</v>
      </c>
      <c r="C799" s="61">
        <f t="shared" si="25"/>
        <v>4.0111089322916671</v>
      </c>
      <c r="D799" s="41">
        <v>81269989</v>
      </c>
      <c r="E799" s="41">
        <v>78735554</v>
      </c>
      <c r="F799" s="41">
        <v>-10676314</v>
      </c>
      <c r="G799" s="45">
        <v>-13.559711537687283</v>
      </c>
      <c r="H799" s="41">
        <v>-92994420</v>
      </c>
      <c r="I799" s="69">
        <v>-118.10981859605636</v>
      </c>
      <c r="J799" s="41">
        <v>-24935180</v>
      </c>
      <c r="K799" s="69">
        <v>-31.669530133743645</v>
      </c>
      <c r="L799" s="58"/>
    </row>
    <row r="800" spans="1:12">
      <c r="A800" s="90">
        <f t="shared" si="26"/>
        <v>8</v>
      </c>
      <c r="B800" s="13" t="s">
        <v>155</v>
      </c>
      <c r="C800" s="61">
        <f t="shared" si="25"/>
        <v>3.6836276318130801</v>
      </c>
      <c r="D800" s="41">
        <v>74634816</v>
      </c>
      <c r="E800" s="41">
        <v>67946475</v>
      </c>
      <c r="F800" s="41">
        <v>-39964723</v>
      </c>
      <c r="G800" s="45">
        <v>-58.81794898116496</v>
      </c>
      <c r="H800" s="41">
        <v>-39424973</v>
      </c>
      <c r="I800" s="69">
        <v>-58.023573702682882</v>
      </c>
      <c r="J800" s="41">
        <v>-11443221</v>
      </c>
      <c r="K800" s="69">
        <v>-16.841522683847838</v>
      </c>
      <c r="L800" s="58"/>
    </row>
    <row r="801" spans="1:12">
      <c r="A801" s="90">
        <f t="shared" si="26"/>
        <v>9</v>
      </c>
      <c r="B801" s="13" t="s">
        <v>101</v>
      </c>
      <c r="C801" s="61">
        <f t="shared" si="25"/>
        <v>3.6084313471813365</v>
      </c>
      <c r="D801" s="41">
        <v>73111247</v>
      </c>
      <c r="E801" s="41">
        <v>58369287</v>
      </c>
      <c r="F801" s="41">
        <v>-2690204</v>
      </c>
      <c r="G801" s="45">
        <v>-4.6089375736249787</v>
      </c>
      <c r="H801" s="41">
        <v>-35220351</v>
      </c>
      <c r="I801" s="69">
        <v>-60.340553757321032</v>
      </c>
      <c r="J801" s="41">
        <v>20458732</v>
      </c>
      <c r="K801" s="69">
        <v>35.050508669053983</v>
      </c>
      <c r="L801" s="58"/>
    </row>
    <row r="802" spans="1:12">
      <c r="A802" s="90">
        <f t="shared" si="26"/>
        <v>10</v>
      </c>
      <c r="B802" s="13" t="s">
        <v>100</v>
      </c>
      <c r="C802" s="61">
        <f t="shared" si="25"/>
        <v>3.605376300234056</v>
      </c>
      <c r="D802" s="41">
        <v>73049348</v>
      </c>
      <c r="E802" s="41">
        <v>70801018</v>
      </c>
      <c r="F802" s="41">
        <v>-1399317</v>
      </c>
      <c r="G802" s="45">
        <v>-1.9764080228337959</v>
      </c>
      <c r="H802" s="41">
        <v>-45747591</v>
      </c>
      <c r="I802" s="69">
        <v>-64.61431246652414</v>
      </c>
      <c r="J802" s="41">
        <v>23654110</v>
      </c>
      <c r="K802" s="69">
        <v>33.409279510642065</v>
      </c>
      <c r="L802" s="58"/>
    </row>
    <row r="803" spans="1:12">
      <c r="A803" s="90">
        <f t="shared" si="26"/>
        <v>11</v>
      </c>
      <c r="B803" s="13" t="s">
        <v>39</v>
      </c>
      <c r="C803" s="61">
        <f t="shared" si="25"/>
        <v>2.9585218458955032</v>
      </c>
      <c r="D803" s="41">
        <v>59943283</v>
      </c>
      <c r="E803" s="41">
        <v>33859451</v>
      </c>
      <c r="F803" s="41">
        <v>-6387990</v>
      </c>
      <c r="G803" s="45">
        <v>-18.866194847636482</v>
      </c>
      <c r="H803" s="41">
        <v>-41346478</v>
      </c>
      <c r="I803" s="69">
        <v>-122.11207441018462</v>
      </c>
      <c r="J803" s="41">
        <v>-13875017</v>
      </c>
      <c r="K803" s="69">
        <v>-40.978269257821104</v>
      </c>
      <c r="L803" s="58"/>
    </row>
    <row r="804" spans="1:12">
      <c r="A804" s="90">
        <f t="shared" si="26"/>
        <v>12</v>
      </c>
      <c r="B804" s="13" t="s">
        <v>38</v>
      </c>
      <c r="C804" s="61">
        <f t="shared" si="25"/>
        <v>2.8735231441140106</v>
      </c>
      <c r="D804" s="41">
        <v>58221105</v>
      </c>
      <c r="E804" s="41">
        <v>47127670</v>
      </c>
      <c r="F804" s="41">
        <v>-3287596</v>
      </c>
      <c r="G804" s="45">
        <v>-6.9759357931338428</v>
      </c>
      <c r="H804" s="41">
        <v>-61356884</v>
      </c>
      <c r="I804" s="69">
        <v>-130.19290790314903</v>
      </c>
      <c r="J804" s="41">
        <v>-17516810</v>
      </c>
      <c r="K804" s="69">
        <v>-37.168843696282885</v>
      </c>
      <c r="L804" s="58"/>
    </row>
    <row r="805" spans="1:12">
      <c r="A805" s="90">
        <f t="shared" si="26"/>
        <v>13</v>
      </c>
      <c r="B805" s="13" t="s">
        <v>156</v>
      </c>
      <c r="C805" s="61">
        <f t="shared" si="25"/>
        <v>2.8455632383687166</v>
      </c>
      <c r="D805" s="41">
        <v>57654603</v>
      </c>
      <c r="E805" s="41">
        <v>56963343</v>
      </c>
      <c r="F805" s="41">
        <v>-2173319</v>
      </c>
      <c r="G805" s="45">
        <v>-3.8152939865204192</v>
      </c>
      <c r="H805" s="41">
        <v>-32071396</v>
      </c>
      <c r="I805" s="69">
        <v>-56.301815011102839</v>
      </c>
      <c r="J805" s="41">
        <v>22718628</v>
      </c>
      <c r="K805" s="69">
        <v>39.882891002376738</v>
      </c>
      <c r="L805" s="58"/>
    </row>
    <row r="806" spans="1:12">
      <c r="A806" s="90">
        <f t="shared" si="26"/>
        <v>14</v>
      </c>
      <c r="B806" s="13" t="s">
        <v>157</v>
      </c>
      <c r="C806" s="61">
        <f t="shared" si="25"/>
        <v>2.5329137641421533</v>
      </c>
      <c r="D806" s="41">
        <v>51319941</v>
      </c>
      <c r="E806" s="41">
        <v>45632968</v>
      </c>
      <c r="F806" s="41">
        <v>-19970572</v>
      </c>
      <c r="G806" s="45">
        <v>-43.76347381130239</v>
      </c>
      <c r="H806" s="41">
        <v>-45152940</v>
      </c>
      <c r="I806" s="69">
        <v>-98.948067546252958</v>
      </c>
      <c r="J806" s="41">
        <v>-19490544</v>
      </c>
      <c r="K806" s="69">
        <v>-42.711541357555355</v>
      </c>
      <c r="L806" s="58"/>
    </row>
    <row r="807" spans="1:12">
      <c r="A807" s="90">
        <f t="shared" si="26"/>
        <v>15</v>
      </c>
      <c r="B807" s="13" t="s">
        <v>22</v>
      </c>
      <c r="C807" s="61">
        <f t="shared" si="25"/>
        <v>1.7788224682600791</v>
      </c>
      <c r="D807" s="41">
        <v>36041126</v>
      </c>
      <c r="E807" s="41">
        <v>35846332</v>
      </c>
      <c r="F807" s="41">
        <v>-4554925</v>
      </c>
      <c r="G807" s="45">
        <v>-12.706809165300372</v>
      </c>
      <c r="H807" s="41">
        <v>-8699681</v>
      </c>
      <c r="I807" s="69">
        <v>-24.269375734175537</v>
      </c>
      <c r="J807" s="41">
        <v>22591726</v>
      </c>
      <c r="K807" s="69">
        <v>63.023815100524097</v>
      </c>
      <c r="L807" s="58"/>
    </row>
    <row r="808" spans="1:12">
      <c r="A808" s="90">
        <f t="shared" si="26"/>
        <v>16</v>
      </c>
      <c r="B808" s="13" t="s">
        <v>112</v>
      </c>
      <c r="C808" s="61">
        <f t="shared" si="25"/>
        <v>1.7475768780065646</v>
      </c>
      <c r="D808" s="41">
        <v>35408052</v>
      </c>
      <c r="E808" s="41">
        <v>34665869</v>
      </c>
      <c r="F808" s="41">
        <v>-3474624</v>
      </c>
      <c r="G808" s="45">
        <v>-10.023184475773563</v>
      </c>
      <c r="H808" s="41">
        <v>-31622577</v>
      </c>
      <c r="I808" s="69">
        <v>-91.221071077145083</v>
      </c>
      <c r="J808" s="41">
        <v>-431332</v>
      </c>
      <c r="K808" s="69">
        <v>-1.2442555529186359</v>
      </c>
      <c r="L808" s="58"/>
    </row>
    <row r="809" spans="1:12">
      <c r="A809" s="90">
        <f t="shared" si="26"/>
        <v>17</v>
      </c>
      <c r="B809" s="13" t="s">
        <v>103</v>
      </c>
      <c r="C809" s="61">
        <f t="shared" si="25"/>
        <v>1.6656802094676686</v>
      </c>
      <c r="D809" s="41">
        <v>33748725</v>
      </c>
      <c r="E809" s="41">
        <v>27328976</v>
      </c>
      <c r="F809" s="41">
        <v>-404941</v>
      </c>
      <c r="G809" s="45">
        <v>-1.4817276724894486</v>
      </c>
      <c r="H809" s="41">
        <v>-20529523</v>
      </c>
      <c r="I809" s="69">
        <v>-75.119986200727013</v>
      </c>
      <c r="J809" s="41">
        <v>6394512</v>
      </c>
      <c r="K809" s="69">
        <v>23.398286126783528</v>
      </c>
      <c r="L809" s="58"/>
    </row>
    <row r="810" spans="1:12">
      <c r="A810" s="90">
        <f t="shared" si="26"/>
        <v>18</v>
      </c>
      <c r="B810" s="13" t="s">
        <v>14</v>
      </c>
      <c r="C810" s="61">
        <f t="shared" si="25"/>
        <v>1.5977348676971297</v>
      </c>
      <c r="D810" s="41">
        <v>32372069</v>
      </c>
      <c r="E810" s="41">
        <v>31057065</v>
      </c>
      <c r="F810" s="41">
        <v>-7073897</v>
      </c>
      <c r="G810" s="45">
        <v>-22.777094358401222</v>
      </c>
      <c r="H810" s="41">
        <v>-15848419</v>
      </c>
      <c r="I810" s="69">
        <v>-51.029995912363255</v>
      </c>
      <c r="J810" s="41">
        <v>8134749</v>
      </c>
      <c r="K810" s="69">
        <v>26.19290972923552</v>
      </c>
      <c r="L810" s="58"/>
    </row>
    <row r="811" spans="1:12">
      <c r="A811" s="90">
        <f t="shared" si="26"/>
        <v>19</v>
      </c>
      <c r="B811" s="13" t="s">
        <v>36</v>
      </c>
      <c r="C811" s="61">
        <f t="shared" si="25"/>
        <v>1.4407145162496107</v>
      </c>
      <c r="D811" s="41">
        <v>29190644</v>
      </c>
      <c r="E811" s="41">
        <v>8496762</v>
      </c>
      <c r="F811" s="41">
        <v>-1270657</v>
      </c>
      <c r="G811" s="45">
        <v>-14.954602706301529</v>
      </c>
      <c r="H811" s="41">
        <v>-8213640</v>
      </c>
      <c r="I811" s="69">
        <v>-96.667883600835239</v>
      </c>
      <c r="J811" s="41">
        <v>-987535</v>
      </c>
      <c r="K811" s="69">
        <v>-11.622486307136766</v>
      </c>
      <c r="L811" s="58"/>
    </row>
    <row r="812" spans="1:12">
      <c r="A812" s="90">
        <f t="shared" si="26"/>
        <v>20</v>
      </c>
      <c r="B812" s="13" t="s">
        <v>37</v>
      </c>
      <c r="C812" s="61">
        <f t="shared" si="25"/>
        <v>1.4298882716733381</v>
      </c>
      <c r="D812" s="41">
        <v>28971291</v>
      </c>
      <c r="E812" s="41">
        <v>27802615</v>
      </c>
      <c r="F812" s="41">
        <v>-10821372</v>
      </c>
      <c r="G812" s="45">
        <v>-38.922137360100841</v>
      </c>
      <c r="H812" s="41">
        <v>-17097752</v>
      </c>
      <c r="I812" s="69">
        <v>-61.496920343643936</v>
      </c>
      <c r="J812" s="41">
        <v>-116509</v>
      </c>
      <c r="K812" s="69">
        <v>-0.41905770374477369</v>
      </c>
      <c r="L812" s="58"/>
    </row>
    <row r="813" spans="1:12">
      <c r="A813" s="90">
        <f t="shared" si="26"/>
        <v>21</v>
      </c>
      <c r="B813" s="13" t="s">
        <v>24</v>
      </c>
      <c r="C813" s="61">
        <f t="shared" si="25"/>
        <v>1.4278086345520504</v>
      </c>
      <c r="D813" s="41">
        <v>28929155</v>
      </c>
      <c r="E813" s="41">
        <v>25982039</v>
      </c>
      <c r="F813" s="41">
        <v>-5195287</v>
      </c>
      <c r="G813" s="45">
        <v>-19.995686250798101</v>
      </c>
      <c r="H813" s="41">
        <v>-21087439</v>
      </c>
      <c r="I813" s="69">
        <v>-81.161601674141124</v>
      </c>
      <c r="J813" s="41">
        <v>-300687</v>
      </c>
      <c r="K813" s="69">
        <v>-1.1572879249392245</v>
      </c>
      <c r="L813" s="58"/>
    </row>
    <row r="814" spans="1:12">
      <c r="A814" s="90">
        <f t="shared" si="26"/>
        <v>22</v>
      </c>
      <c r="B814" s="13" t="s">
        <v>25</v>
      </c>
      <c r="C814" s="61">
        <f t="shared" si="25"/>
        <v>1.3243215165383542</v>
      </c>
      <c r="D814" s="41">
        <v>26832379</v>
      </c>
      <c r="E814" s="41">
        <v>25514743</v>
      </c>
      <c r="F814" s="41">
        <v>-6203555</v>
      </c>
      <c r="G814" s="45">
        <v>-24.313609586426168</v>
      </c>
      <c r="H814" s="41">
        <v>-33249078</v>
      </c>
      <c r="I814" s="69">
        <v>-130.31319970575444</v>
      </c>
      <c r="J814" s="41">
        <v>-13937890</v>
      </c>
      <c r="K814" s="69">
        <v>-54.626809292180603</v>
      </c>
      <c r="L814" s="58"/>
    </row>
    <row r="815" spans="1:12">
      <c r="A815" s="90">
        <f t="shared" si="26"/>
        <v>23</v>
      </c>
      <c r="B815" s="13" t="s">
        <v>46</v>
      </c>
      <c r="C815" s="61">
        <f t="shared" si="25"/>
        <v>0.99928473730004252</v>
      </c>
      <c r="D815" s="41">
        <v>20246735</v>
      </c>
      <c r="E815" s="41">
        <v>20008592</v>
      </c>
      <c r="F815" s="41">
        <v>-2239290</v>
      </c>
      <c r="G815" s="45">
        <v>-11.191642070566484</v>
      </c>
      <c r="H815" s="41">
        <v>-14734658</v>
      </c>
      <c r="I815" s="69">
        <v>-73.6416535456368</v>
      </c>
      <c r="J815" s="41">
        <v>3034644</v>
      </c>
      <c r="K815" s="69">
        <v>15.16670438379672</v>
      </c>
      <c r="L815" s="58"/>
    </row>
    <row r="816" spans="1:12">
      <c r="A816" s="90">
        <f t="shared" si="26"/>
        <v>24</v>
      </c>
      <c r="B816" s="13" t="s">
        <v>13</v>
      </c>
      <c r="C816" s="61">
        <f t="shared" si="25"/>
        <v>0.90245072076606847</v>
      </c>
      <c r="D816" s="41">
        <v>18284759</v>
      </c>
      <c r="E816" s="41">
        <v>17270924</v>
      </c>
      <c r="F816" s="41">
        <v>-4377746</v>
      </c>
      <c r="G816" s="45">
        <v>-25.347491541274803</v>
      </c>
      <c r="H816" s="41">
        <v>-8313290</v>
      </c>
      <c r="I816" s="69">
        <v>-48.134598936339479</v>
      </c>
      <c r="J816" s="41">
        <v>4579888</v>
      </c>
      <c r="K816" s="69">
        <v>26.517909522385718</v>
      </c>
      <c r="L816" s="58"/>
    </row>
    <row r="817" spans="1:12">
      <c r="A817" s="90">
        <f t="shared" si="26"/>
        <v>25</v>
      </c>
      <c r="B817" s="13" t="s">
        <v>137</v>
      </c>
      <c r="C817" s="61">
        <f t="shared" si="25"/>
        <v>0.88976787590520612</v>
      </c>
      <c r="D817" s="41">
        <v>18027789</v>
      </c>
      <c r="E817" s="41">
        <v>17966974</v>
      </c>
      <c r="F817" s="41">
        <v>-1098986</v>
      </c>
      <c r="G817" s="45">
        <v>-6.1167005640460106</v>
      </c>
      <c r="H817" s="41">
        <v>-11672768</v>
      </c>
      <c r="I817" s="69">
        <v>-64.967912793773735</v>
      </c>
      <c r="J817" s="41">
        <v>5195220</v>
      </c>
      <c r="K817" s="69">
        <v>28.915386642180259</v>
      </c>
      <c r="L817" s="58"/>
    </row>
    <row r="818" spans="1:12">
      <c r="A818" s="90">
        <f t="shared" si="26"/>
        <v>26</v>
      </c>
      <c r="B818" s="13" t="s">
        <v>158</v>
      </c>
      <c r="C818" s="61">
        <f t="shared" si="25"/>
        <v>0.83871598280441761</v>
      </c>
      <c r="D818" s="41">
        <v>16993415</v>
      </c>
      <c r="E818" s="41">
        <v>16714684</v>
      </c>
      <c r="F818" s="41">
        <v>-5288970</v>
      </c>
      <c r="G818" s="45">
        <v>-31.64265624166152</v>
      </c>
      <c r="H818" s="41">
        <v>-15900890</v>
      </c>
      <c r="I818" s="69">
        <v>-95.131263025971663</v>
      </c>
      <c r="J818" s="41">
        <v>-4475176</v>
      </c>
      <c r="K818" s="69">
        <v>-26.773919267633179</v>
      </c>
      <c r="L818" s="58"/>
    </row>
    <row r="819" spans="1:12">
      <c r="A819" s="90">
        <f t="shared" si="26"/>
        <v>27</v>
      </c>
      <c r="B819" s="13" t="s">
        <v>54</v>
      </c>
      <c r="C819" s="61">
        <f t="shared" si="25"/>
        <v>0.71441852601316536</v>
      </c>
      <c r="D819" s="41">
        <v>14474996</v>
      </c>
      <c r="E819" s="41">
        <v>14506596</v>
      </c>
      <c r="F819" s="41">
        <v>-3526368</v>
      </c>
      <c r="G819" s="45">
        <v>-24.308721356822787</v>
      </c>
      <c r="H819" s="41">
        <v>-13360345</v>
      </c>
      <c r="I819" s="69">
        <v>-92.098415093382343</v>
      </c>
      <c r="J819" s="41">
        <v>-2380117</v>
      </c>
      <c r="K819" s="69">
        <v>-16.407136450205133</v>
      </c>
      <c r="L819" s="58"/>
    </row>
    <row r="820" spans="1:12">
      <c r="A820" s="90">
        <f t="shared" si="26"/>
        <v>28</v>
      </c>
      <c r="B820" s="13" t="s">
        <v>12</v>
      </c>
      <c r="C820" s="61">
        <f t="shared" si="25"/>
        <v>0.71297053868963345</v>
      </c>
      <c r="D820" s="41">
        <v>14445658</v>
      </c>
      <c r="E820" s="41">
        <v>14322031</v>
      </c>
      <c r="F820" s="41">
        <v>-7604712</v>
      </c>
      <c r="G820" s="45">
        <v>-53.097999857701751</v>
      </c>
      <c r="H820" s="41">
        <v>-9034792</v>
      </c>
      <c r="I820" s="69">
        <v>-63.083175842867533</v>
      </c>
      <c r="J820" s="41">
        <v>-2317473</v>
      </c>
      <c r="K820" s="69">
        <v>-16.181175700569284</v>
      </c>
      <c r="L820" s="58"/>
    </row>
    <row r="821" spans="1:12">
      <c r="A821" s="90">
        <f t="shared" si="26"/>
        <v>29</v>
      </c>
      <c r="B821" s="13" t="s">
        <v>109</v>
      </c>
      <c r="C821" s="61">
        <f t="shared" si="25"/>
        <v>0.67803519165924553</v>
      </c>
      <c r="D821" s="41">
        <v>13737825</v>
      </c>
      <c r="E821" s="41">
        <v>14924259</v>
      </c>
      <c r="F821" s="41">
        <v>-423282</v>
      </c>
      <c r="G821" s="45">
        <v>-2.8362011139045498</v>
      </c>
      <c r="H821" s="41">
        <v>-7786619</v>
      </c>
      <c r="I821" s="69">
        <v>-52.174241950638887</v>
      </c>
      <c r="J821" s="41">
        <v>6714358</v>
      </c>
      <c r="K821" s="69">
        <v>44.989556935456562</v>
      </c>
      <c r="L821" s="58"/>
    </row>
    <row r="822" spans="1:12">
      <c r="A822" s="90">
        <f t="shared" si="26"/>
        <v>30</v>
      </c>
      <c r="B822" s="13" t="s">
        <v>45</v>
      </c>
      <c r="C822" s="61">
        <f t="shared" si="25"/>
        <v>0.52486268218177168</v>
      </c>
      <c r="D822" s="41">
        <v>10634362</v>
      </c>
      <c r="E822" s="41">
        <v>9748114</v>
      </c>
      <c r="F822" s="41">
        <v>-2464195</v>
      </c>
      <c r="G822" s="45">
        <v>-25.278684676851338</v>
      </c>
      <c r="H822" s="41">
        <v>-5268648</v>
      </c>
      <c r="I822" s="69">
        <v>-54.047870182888715</v>
      </c>
      <c r="J822" s="41">
        <v>2015271</v>
      </c>
      <c r="K822" s="69">
        <v>20.673445140259954</v>
      </c>
      <c r="L822" s="58"/>
    </row>
    <row r="823" spans="1:12">
      <c r="A823" s="90">
        <f t="shared" si="26"/>
        <v>31</v>
      </c>
      <c r="B823" s="13" t="s">
        <v>159</v>
      </c>
      <c r="C823" s="61">
        <f t="shared" si="25"/>
        <v>0.42076755558403467</v>
      </c>
      <c r="D823" s="41">
        <v>8525267</v>
      </c>
      <c r="E823" s="41">
        <v>7591172</v>
      </c>
      <c r="F823" s="41">
        <v>-1082357</v>
      </c>
      <c r="G823" s="45">
        <v>-14.258101384081403</v>
      </c>
      <c r="H823" s="41">
        <v>-5664786</v>
      </c>
      <c r="I823" s="69">
        <v>-74.623338794062363</v>
      </c>
      <c r="J823" s="41">
        <v>844029</v>
      </c>
      <c r="K823" s="69">
        <v>11.11855982185623</v>
      </c>
      <c r="L823" s="58"/>
    </row>
    <row r="824" spans="1:12">
      <c r="A824" s="90">
        <f t="shared" si="26"/>
        <v>32</v>
      </c>
      <c r="B824" s="13" t="s">
        <v>44</v>
      </c>
      <c r="C824" s="61">
        <f t="shared" si="25"/>
        <v>0.40111563627851543</v>
      </c>
      <c r="D824" s="41">
        <v>8127095</v>
      </c>
      <c r="E824" s="41">
        <v>8093318</v>
      </c>
      <c r="F824" s="41">
        <v>-1165853</v>
      </c>
      <c r="G824" s="45">
        <v>-14.405130256836566</v>
      </c>
      <c r="H824" s="41">
        <v>-12199948</v>
      </c>
      <c r="I824" s="69">
        <v>-150.74099399035106</v>
      </c>
      <c r="J824" s="41">
        <v>-5272483</v>
      </c>
      <c r="K824" s="69">
        <v>-65.146124247187615</v>
      </c>
      <c r="L824" s="58"/>
    </row>
    <row r="825" spans="1:12">
      <c r="A825" s="90">
        <f t="shared" si="26"/>
        <v>33</v>
      </c>
      <c r="B825" s="13" t="s">
        <v>63</v>
      </c>
      <c r="C825" s="61">
        <f t="shared" ref="C825:C856" si="27">+D825/$D$880*100</f>
        <v>0.37898459763081183</v>
      </c>
      <c r="D825" s="41">
        <v>7678693</v>
      </c>
      <c r="E825" s="41">
        <v>7708494</v>
      </c>
      <c r="F825" s="41">
        <v>-4917960</v>
      </c>
      <c r="G825" s="45">
        <v>-63.799232379242952</v>
      </c>
      <c r="H825" s="41">
        <v>-10722564</v>
      </c>
      <c r="I825" s="69">
        <v>-139.10063366463021</v>
      </c>
      <c r="J825" s="41">
        <v>-7932030</v>
      </c>
      <c r="K825" s="69">
        <v>-102.89986604387316</v>
      </c>
      <c r="L825" s="58"/>
    </row>
    <row r="826" spans="1:12">
      <c r="A826" s="90">
        <f t="shared" ref="A826:A857" si="28">+A825+1</f>
        <v>34</v>
      </c>
      <c r="B826" s="13" t="s">
        <v>49</v>
      </c>
      <c r="C826" s="61">
        <f t="shared" si="27"/>
        <v>0.35679462869255341</v>
      </c>
      <c r="D826" s="41">
        <v>7229097</v>
      </c>
      <c r="E826" s="41">
        <v>5720583</v>
      </c>
      <c r="F826" s="41">
        <v>-529831</v>
      </c>
      <c r="G826" s="45">
        <v>-9.2618357254846231</v>
      </c>
      <c r="H826" s="41">
        <v>-6045919</v>
      </c>
      <c r="I826" s="69">
        <v>-105.68711265967123</v>
      </c>
      <c r="J826" s="41">
        <v>-855167</v>
      </c>
      <c r="K826" s="69">
        <v>-14.94894838515585</v>
      </c>
      <c r="L826" s="58"/>
    </row>
    <row r="827" spans="1:12">
      <c r="A827" s="90">
        <f t="shared" si="28"/>
        <v>35</v>
      </c>
      <c r="B827" s="13" t="s">
        <v>29</v>
      </c>
      <c r="C827" s="61">
        <f t="shared" si="27"/>
        <v>0.32832216761441857</v>
      </c>
      <c r="D827" s="41">
        <v>6652210</v>
      </c>
      <c r="E827" s="41">
        <v>6440037</v>
      </c>
      <c r="F827" s="41">
        <v>-929808</v>
      </c>
      <c r="G827" s="45">
        <v>-14.437929471523223</v>
      </c>
      <c r="H827" s="41">
        <v>-4279270</v>
      </c>
      <c r="I827" s="69">
        <v>-66.447910159522365</v>
      </c>
      <c r="J827" s="41">
        <v>1230959</v>
      </c>
      <c r="K827" s="69">
        <v>19.114160368954401</v>
      </c>
      <c r="L827" s="58"/>
    </row>
    <row r="828" spans="1:12">
      <c r="A828" s="90">
        <f t="shared" si="28"/>
        <v>36</v>
      </c>
      <c r="B828" s="13" t="s">
        <v>160</v>
      </c>
      <c r="C828" s="61">
        <f t="shared" si="27"/>
        <v>0.27699265065737305</v>
      </c>
      <c r="D828" s="41">
        <v>5612211</v>
      </c>
      <c r="E828" s="41">
        <v>5232150</v>
      </c>
      <c r="F828" s="41">
        <v>-1757880</v>
      </c>
      <c r="G828" s="45">
        <v>-33.59766061752817</v>
      </c>
      <c r="H828" s="41">
        <v>-3418327</v>
      </c>
      <c r="I828" s="69">
        <v>-65.333123094712491</v>
      </c>
      <c r="J828" s="41">
        <v>55943</v>
      </c>
      <c r="K828" s="69">
        <v>1.0692162877593341</v>
      </c>
      <c r="L828" s="58"/>
    </row>
    <row r="829" spans="1:12">
      <c r="A829" s="90">
        <f t="shared" si="28"/>
        <v>37</v>
      </c>
      <c r="B829" s="13" t="s">
        <v>27</v>
      </c>
      <c r="C829" s="61">
        <f t="shared" si="27"/>
        <v>0.24564637548532289</v>
      </c>
      <c r="D829" s="41">
        <v>4977097</v>
      </c>
      <c r="E829" s="41">
        <v>313122</v>
      </c>
      <c r="F829" s="41">
        <v>-18640</v>
      </c>
      <c r="G829" s="45">
        <v>-5.9529512458402793</v>
      </c>
      <c r="H829" s="41">
        <v>-1810259</v>
      </c>
      <c r="I829" s="69">
        <v>-578.13216573731643</v>
      </c>
      <c r="J829" s="41">
        <v>-1515777</v>
      </c>
      <c r="K829" s="69">
        <v>-484.08511698315675</v>
      </c>
      <c r="L829" s="58"/>
    </row>
    <row r="830" spans="1:12">
      <c r="A830" s="90">
        <f t="shared" si="28"/>
        <v>38</v>
      </c>
      <c r="B830" s="13" t="s">
        <v>43</v>
      </c>
      <c r="C830" s="61">
        <f t="shared" si="27"/>
        <v>0.24041984110626746</v>
      </c>
      <c r="D830" s="41">
        <v>4871201</v>
      </c>
      <c r="E830" s="41">
        <v>4801723</v>
      </c>
      <c r="F830" s="41">
        <v>-63525</v>
      </c>
      <c r="G830" s="45">
        <v>-1.3229626115458972</v>
      </c>
      <c r="H830" s="41">
        <v>-3536168</v>
      </c>
      <c r="I830" s="69">
        <v>-73.643731635498341</v>
      </c>
      <c r="J830" s="41">
        <v>1202030</v>
      </c>
      <c r="K830" s="69">
        <v>25.033305752955766</v>
      </c>
      <c r="L830" s="58"/>
    </row>
    <row r="831" spans="1:12">
      <c r="A831" s="90">
        <f t="shared" si="28"/>
        <v>39</v>
      </c>
      <c r="B831" s="13" t="s">
        <v>28</v>
      </c>
      <c r="C831" s="61">
        <f t="shared" si="27"/>
        <v>0.2385885601173682</v>
      </c>
      <c r="D831" s="41">
        <v>4834097</v>
      </c>
      <c r="E831" s="41">
        <v>4074502</v>
      </c>
      <c r="F831" s="41">
        <v>-1267643</v>
      </c>
      <c r="G831" s="45">
        <v>-31.111605786424938</v>
      </c>
      <c r="H831" s="41">
        <v>-3169092</v>
      </c>
      <c r="I831" s="69">
        <v>-77.77863405147427</v>
      </c>
      <c r="J831" s="41">
        <v>-362233</v>
      </c>
      <c r="K831" s="69">
        <v>-8.8902398378992089</v>
      </c>
      <c r="L831" s="58"/>
    </row>
    <row r="832" spans="1:12">
      <c r="A832" s="90">
        <f t="shared" si="28"/>
        <v>40</v>
      </c>
      <c r="B832" s="13" t="s">
        <v>16</v>
      </c>
      <c r="C832" s="61">
        <f t="shared" si="27"/>
        <v>0.23137394279539961</v>
      </c>
      <c r="D832" s="41">
        <v>4687920</v>
      </c>
      <c r="E832" s="41">
        <v>4947613</v>
      </c>
      <c r="F832" s="41">
        <v>-321000</v>
      </c>
      <c r="G832" s="45">
        <v>-6.4879771315986119</v>
      </c>
      <c r="H832" s="41">
        <v>-2832963</v>
      </c>
      <c r="I832" s="69">
        <v>-57.259187410171329</v>
      </c>
      <c r="J832" s="41">
        <v>1793650</v>
      </c>
      <c r="K832" s="69">
        <v>36.252835458230059</v>
      </c>
      <c r="L832" s="58"/>
    </row>
    <row r="833" spans="1:12">
      <c r="A833" s="90">
        <f t="shared" si="28"/>
        <v>41</v>
      </c>
      <c r="B833" s="13" t="s">
        <v>32</v>
      </c>
      <c r="C833" s="61">
        <f t="shared" si="27"/>
        <v>0.22632918417858314</v>
      </c>
      <c r="D833" s="41">
        <v>4585707</v>
      </c>
      <c r="E833" s="41">
        <v>4110213</v>
      </c>
      <c r="F833" s="41">
        <v>-1175276</v>
      </c>
      <c r="G833" s="45">
        <v>-28.594041233386204</v>
      </c>
      <c r="H833" s="41">
        <v>-3101775</v>
      </c>
      <c r="I833" s="69">
        <v>-75.465067138856313</v>
      </c>
      <c r="J833" s="41">
        <v>-166838</v>
      </c>
      <c r="K833" s="69">
        <v>-4.059108372242509</v>
      </c>
      <c r="L833" s="58"/>
    </row>
    <row r="834" spans="1:12">
      <c r="A834" s="90">
        <f t="shared" si="28"/>
        <v>42</v>
      </c>
      <c r="B834" s="13" t="s">
        <v>17</v>
      </c>
      <c r="C834" s="61">
        <f t="shared" si="27"/>
        <v>0.21514318843995384</v>
      </c>
      <c r="D834" s="41">
        <v>4359065</v>
      </c>
      <c r="E834" s="41">
        <v>11123676</v>
      </c>
      <c r="F834" s="41">
        <v>-6243518</v>
      </c>
      <c r="G834" s="45">
        <v>-56.128189997623089</v>
      </c>
      <c r="H834" s="41">
        <v>-9987664</v>
      </c>
      <c r="I834" s="69">
        <v>-89.787440770479108</v>
      </c>
      <c r="J834" s="41">
        <v>-5107506</v>
      </c>
      <c r="K834" s="69">
        <v>-45.915630768102197</v>
      </c>
      <c r="L834" s="58"/>
    </row>
    <row r="835" spans="1:12">
      <c r="A835" s="90">
        <f t="shared" si="28"/>
        <v>43</v>
      </c>
      <c r="B835" s="13" t="s">
        <v>104</v>
      </c>
      <c r="C835" s="61">
        <f t="shared" si="27"/>
        <v>0.21376908607870054</v>
      </c>
      <c r="D835" s="41">
        <v>4331224</v>
      </c>
      <c r="E835" s="41">
        <v>3935014</v>
      </c>
      <c r="F835" s="41">
        <v>-550750</v>
      </c>
      <c r="G835" s="45">
        <v>-13.996138260245072</v>
      </c>
      <c r="H835" s="41">
        <v>-3151220</v>
      </c>
      <c r="I835" s="69">
        <v>-80.081544817883739</v>
      </c>
      <c r="J835" s="41">
        <v>233044</v>
      </c>
      <c r="K835" s="69">
        <v>5.9223169218711806</v>
      </c>
      <c r="L835" s="58"/>
    </row>
    <row r="836" spans="1:12">
      <c r="A836" s="90">
        <f t="shared" si="28"/>
        <v>44</v>
      </c>
      <c r="B836" s="13" t="s">
        <v>70</v>
      </c>
      <c r="C836" s="61">
        <f t="shared" si="27"/>
        <v>0.19093734949548047</v>
      </c>
      <c r="D836" s="41">
        <v>3868625</v>
      </c>
      <c r="E836" s="41">
        <v>3943841</v>
      </c>
      <c r="F836" s="41">
        <v>-1139406</v>
      </c>
      <c r="G836" s="45">
        <v>-28.890769176546417</v>
      </c>
      <c r="H836" s="41">
        <v>-18618356</v>
      </c>
      <c r="I836" s="69">
        <v>-472.08688179873377</v>
      </c>
      <c r="J836" s="41">
        <v>-15813921</v>
      </c>
      <c r="K836" s="69">
        <v>-400.9776509752802</v>
      </c>
      <c r="L836" s="58"/>
    </row>
    <row r="837" spans="1:12">
      <c r="A837" s="90">
        <f t="shared" si="28"/>
        <v>45</v>
      </c>
      <c r="B837" s="13" t="s">
        <v>161</v>
      </c>
      <c r="C837" s="61">
        <f t="shared" si="27"/>
        <v>0.16900600260287293</v>
      </c>
      <c r="D837" s="41">
        <v>3424269</v>
      </c>
      <c r="E837" s="41">
        <v>1783839</v>
      </c>
      <c r="F837" s="41">
        <v>0</v>
      </c>
      <c r="G837" s="45">
        <v>0</v>
      </c>
      <c r="H837" s="41">
        <v>-2120768</v>
      </c>
      <c r="I837" s="69">
        <v>-118.88785927429551</v>
      </c>
      <c r="J837" s="41">
        <v>-336929</v>
      </c>
      <c r="K837" s="69">
        <v>-18.887859274295494</v>
      </c>
      <c r="L837" s="58"/>
    </row>
    <row r="838" spans="1:12">
      <c r="A838" s="90">
        <f t="shared" si="28"/>
        <v>46</v>
      </c>
      <c r="B838" s="13" t="s">
        <v>50</v>
      </c>
      <c r="C838" s="61">
        <f t="shared" si="27"/>
        <v>0.16759098465462638</v>
      </c>
      <c r="D838" s="41">
        <v>3395599</v>
      </c>
      <c r="E838" s="41">
        <v>3219792</v>
      </c>
      <c r="F838" s="41">
        <v>-168676</v>
      </c>
      <c r="G838" s="45">
        <v>-5.2387234951822972</v>
      </c>
      <c r="H838" s="41">
        <v>-2128561</v>
      </c>
      <c r="I838" s="69">
        <v>-66.108649254361779</v>
      </c>
      <c r="J838" s="41">
        <v>922555</v>
      </c>
      <c r="K838" s="69">
        <v>28.652627250455932</v>
      </c>
      <c r="L838" s="58"/>
    </row>
    <row r="839" spans="1:12">
      <c r="A839" s="90">
        <f t="shared" si="28"/>
        <v>47</v>
      </c>
      <c r="B839" s="13" t="s">
        <v>52</v>
      </c>
      <c r="C839" s="61">
        <f t="shared" si="27"/>
        <v>0.13938987930301613</v>
      </c>
      <c r="D839" s="41">
        <v>2824210</v>
      </c>
      <c r="E839" s="41">
        <v>2710611</v>
      </c>
      <c r="F839" s="41">
        <v>-503481</v>
      </c>
      <c r="G839" s="45">
        <v>-18.574446868252213</v>
      </c>
      <c r="H839" s="41">
        <v>-3012834</v>
      </c>
      <c r="I839" s="69">
        <v>-111.14962641264276</v>
      </c>
      <c r="J839" s="41">
        <v>-805704</v>
      </c>
      <c r="K839" s="69">
        <v>-29.72407328089497</v>
      </c>
      <c r="L839" s="58"/>
    </row>
    <row r="840" spans="1:12">
      <c r="A840" s="90">
        <f t="shared" si="28"/>
        <v>48</v>
      </c>
      <c r="B840" s="13" t="s">
        <v>47</v>
      </c>
      <c r="C840" s="61">
        <f t="shared" si="27"/>
        <v>0.12255417639536748</v>
      </c>
      <c r="D840" s="41">
        <v>2483098</v>
      </c>
      <c r="E840" s="41">
        <v>2160698</v>
      </c>
      <c r="F840" s="41">
        <v>-758064</v>
      </c>
      <c r="G840" s="45">
        <v>-35.084218155429404</v>
      </c>
      <c r="H840" s="41">
        <v>-1845242</v>
      </c>
      <c r="I840" s="69">
        <v>-85.40027343016007</v>
      </c>
      <c r="J840" s="41">
        <v>-442608</v>
      </c>
      <c r="K840" s="69">
        <v>-20.48449158558947</v>
      </c>
      <c r="L840" s="58"/>
    </row>
    <row r="841" spans="1:12">
      <c r="A841" s="90">
        <f t="shared" si="28"/>
        <v>49</v>
      </c>
      <c r="B841" s="13" t="s">
        <v>87</v>
      </c>
      <c r="C841" s="61">
        <f t="shared" si="27"/>
        <v>0.12254692115859064</v>
      </c>
      <c r="D841" s="41">
        <v>2482951</v>
      </c>
      <c r="E841" s="41">
        <v>1153753</v>
      </c>
      <c r="F841" s="41">
        <v>-278115</v>
      </c>
      <c r="G841" s="45">
        <v>-24.105246096868221</v>
      </c>
      <c r="H841" s="41">
        <v>-1336214</v>
      </c>
      <c r="I841" s="69">
        <v>-115.81456342908751</v>
      </c>
      <c r="J841" s="41">
        <v>-460576</v>
      </c>
      <c r="K841" s="69">
        <v>-39.919809525955728</v>
      </c>
      <c r="L841" s="58"/>
    </row>
    <row r="842" spans="1:12">
      <c r="A842" s="90">
        <f t="shared" si="28"/>
        <v>50</v>
      </c>
      <c r="B842" s="13" t="s">
        <v>88</v>
      </c>
      <c r="C842" s="61">
        <f t="shared" si="27"/>
        <v>9.5029732922740889E-2</v>
      </c>
      <c r="D842" s="41">
        <v>1925419</v>
      </c>
      <c r="E842" s="41">
        <v>1325081</v>
      </c>
      <c r="F842" s="41">
        <v>22773</v>
      </c>
      <c r="G842" s="45">
        <v>1.7186119188185478</v>
      </c>
      <c r="H842" s="41">
        <v>-2006903</v>
      </c>
      <c r="I842" s="69">
        <v>-151.45511859275018</v>
      </c>
      <c r="J842" s="41">
        <v>-659049</v>
      </c>
      <c r="K842" s="69">
        <v>-49.736506673931629</v>
      </c>
      <c r="L842" s="58"/>
    </row>
    <row r="843" spans="1:12">
      <c r="A843" s="90">
        <f t="shared" si="28"/>
        <v>51</v>
      </c>
      <c r="B843" s="13" t="s">
        <v>69</v>
      </c>
      <c r="C843" s="61">
        <f t="shared" si="27"/>
        <v>9.4652312544288103E-2</v>
      </c>
      <c r="D843" s="41">
        <v>1917772</v>
      </c>
      <c r="E843" s="41">
        <v>2425321</v>
      </c>
      <c r="F843" s="41">
        <v>-175986</v>
      </c>
      <c r="G843" s="45">
        <v>-7.2561941285297902</v>
      </c>
      <c r="H843" s="41">
        <v>-636346</v>
      </c>
      <c r="I843" s="69">
        <v>-26.237599064206346</v>
      </c>
      <c r="J843" s="41">
        <v>1612989</v>
      </c>
      <c r="K843" s="69">
        <v>66.506206807263865</v>
      </c>
      <c r="L843" s="58"/>
    </row>
    <row r="844" spans="1:12">
      <c r="A844" s="90">
        <f t="shared" si="28"/>
        <v>52</v>
      </c>
      <c r="B844" s="13" t="s">
        <v>56</v>
      </c>
      <c r="C844" s="61">
        <f t="shared" si="27"/>
        <v>7.040481768253809E-2</v>
      </c>
      <c r="D844" s="41">
        <v>1426488</v>
      </c>
      <c r="E844" s="41">
        <v>390172</v>
      </c>
      <c r="F844" s="41">
        <v>-3847</v>
      </c>
      <c r="G844" s="45">
        <v>-0.98597541597039251</v>
      </c>
      <c r="H844" s="41">
        <v>-357634</v>
      </c>
      <c r="I844" s="69">
        <v>-91.660600965727937</v>
      </c>
      <c r="J844" s="41">
        <v>28691</v>
      </c>
      <c r="K844" s="69">
        <v>7.3534236183016715</v>
      </c>
      <c r="L844" s="58"/>
    </row>
    <row r="845" spans="1:12">
      <c r="A845" s="90">
        <f t="shared" si="28"/>
        <v>53</v>
      </c>
      <c r="B845" s="13" t="s">
        <v>57</v>
      </c>
      <c r="C845" s="61">
        <f t="shared" si="27"/>
        <v>6.9418944521874484E-2</v>
      </c>
      <c r="D845" s="41">
        <v>1406513</v>
      </c>
      <c r="E845" s="41">
        <v>422161</v>
      </c>
      <c r="F845" s="41">
        <v>-55824</v>
      </c>
      <c r="G845" s="45">
        <v>-13.223391075916535</v>
      </c>
      <c r="H845" s="41">
        <v>-811545</v>
      </c>
      <c r="I845" s="69">
        <v>-192.23590052136507</v>
      </c>
      <c r="J845" s="41">
        <v>-445208</v>
      </c>
      <c r="K845" s="69">
        <v>-105.45929159728161</v>
      </c>
      <c r="L845" s="58"/>
    </row>
    <row r="846" spans="1:12">
      <c r="A846" s="90">
        <f t="shared" si="28"/>
        <v>54</v>
      </c>
      <c r="B846" s="13" t="s">
        <v>42</v>
      </c>
      <c r="C846" s="61">
        <f t="shared" si="27"/>
        <v>6.3565695880285558E-2</v>
      </c>
      <c r="D846" s="41">
        <v>1287919</v>
      </c>
      <c r="E846" s="41">
        <v>769903</v>
      </c>
      <c r="F846" s="41">
        <v>-395730</v>
      </c>
      <c r="G846" s="45">
        <v>-51.399981556118114</v>
      </c>
      <c r="H846" s="41">
        <v>-864009</v>
      </c>
      <c r="I846" s="69">
        <v>-112.22309823445291</v>
      </c>
      <c r="J846" s="41">
        <v>-489836</v>
      </c>
      <c r="K846" s="69">
        <v>-63.623079790571026</v>
      </c>
      <c r="L846" s="58"/>
    </row>
    <row r="847" spans="1:12">
      <c r="A847" s="90">
        <f t="shared" si="28"/>
        <v>55</v>
      </c>
      <c r="B847" s="13" t="s">
        <v>94</v>
      </c>
      <c r="C847" s="61">
        <f t="shared" si="27"/>
        <v>5.7070531527678298E-2</v>
      </c>
      <c r="D847" s="41">
        <v>1156319</v>
      </c>
      <c r="E847" s="41">
        <v>1055528</v>
      </c>
      <c r="F847" s="41">
        <v>-62398</v>
      </c>
      <c r="G847" s="45">
        <v>-5.9115437960906769</v>
      </c>
      <c r="H847" s="41">
        <v>-1143738</v>
      </c>
      <c r="I847" s="69">
        <v>-108.3569550026148</v>
      </c>
      <c r="J847" s="41">
        <v>-150608</v>
      </c>
      <c r="K847" s="69">
        <v>-14.268498798705481</v>
      </c>
      <c r="L847" s="58"/>
    </row>
    <row r="848" spans="1:12">
      <c r="A848" s="90">
        <f t="shared" si="28"/>
        <v>56</v>
      </c>
      <c r="B848" s="13" t="s">
        <v>114</v>
      </c>
      <c r="C848" s="61">
        <f t="shared" si="27"/>
        <v>5.2589608454662651E-2</v>
      </c>
      <c r="D848" s="41">
        <v>1065530</v>
      </c>
      <c r="E848" s="41">
        <v>797151</v>
      </c>
      <c r="F848" s="41">
        <v>-72989</v>
      </c>
      <c r="G848" s="45">
        <v>-9.1562326334659296</v>
      </c>
      <c r="H848" s="41">
        <v>-847461</v>
      </c>
      <c r="I848" s="69">
        <v>-106.31122585306925</v>
      </c>
      <c r="J848" s="41">
        <v>-123299</v>
      </c>
      <c r="K848" s="69">
        <v>-15.467458486535174</v>
      </c>
      <c r="L848" s="58"/>
    </row>
    <row r="849" spans="1:12">
      <c r="A849" s="90">
        <f t="shared" si="28"/>
        <v>57</v>
      </c>
      <c r="B849" s="13" t="s">
        <v>67</v>
      </c>
      <c r="C849" s="61">
        <f t="shared" si="27"/>
        <v>5.2360846397106919E-2</v>
      </c>
      <c r="D849" s="41">
        <v>1060895</v>
      </c>
      <c r="E849" s="41">
        <v>390218</v>
      </c>
      <c r="F849" s="41">
        <v>44703</v>
      </c>
      <c r="G849" s="45">
        <v>11.455904135637002</v>
      </c>
      <c r="H849" s="41">
        <v>-987901</v>
      </c>
      <c r="I849" s="69">
        <v>-253.16643517213456</v>
      </c>
      <c r="J849" s="41">
        <v>-552980</v>
      </c>
      <c r="K849" s="69">
        <v>-141.71053103649754</v>
      </c>
      <c r="L849" s="58"/>
    </row>
    <row r="850" spans="1:12">
      <c r="A850" s="90">
        <f t="shared" si="28"/>
        <v>58</v>
      </c>
      <c r="B850" s="13" t="s">
        <v>40</v>
      </c>
      <c r="C850" s="61">
        <f t="shared" si="27"/>
        <v>5.2315340762356888E-2</v>
      </c>
      <c r="D850" s="41">
        <v>1059973</v>
      </c>
      <c r="E850" s="41">
        <v>1074668</v>
      </c>
      <c r="F850" s="41">
        <v>-120525</v>
      </c>
      <c r="G850" s="45">
        <v>-11.215091544551434</v>
      </c>
      <c r="H850" s="41">
        <v>-744003</v>
      </c>
      <c r="I850" s="69">
        <v>-69.230962492602373</v>
      </c>
      <c r="J850" s="41">
        <v>210140</v>
      </c>
      <c r="K850" s="69">
        <v>19.5539459628462</v>
      </c>
      <c r="L850" s="58"/>
    </row>
    <row r="851" spans="1:12">
      <c r="A851" s="90">
        <f t="shared" si="28"/>
        <v>59</v>
      </c>
      <c r="B851" s="13" t="s">
        <v>41</v>
      </c>
      <c r="C851" s="61">
        <f t="shared" si="27"/>
        <v>5.1725840435399892E-2</v>
      </c>
      <c r="D851" s="41">
        <v>1048029</v>
      </c>
      <c r="E851" s="41">
        <v>1130600</v>
      </c>
      <c r="F851" s="41">
        <v>-157140</v>
      </c>
      <c r="G851" s="45">
        <v>-13.898814788607819</v>
      </c>
      <c r="H851" s="41">
        <v>-705090</v>
      </c>
      <c r="I851" s="69">
        <v>-62.364231381567315</v>
      </c>
      <c r="J851" s="41">
        <v>268370</v>
      </c>
      <c r="K851" s="69">
        <v>23.736953829824873</v>
      </c>
      <c r="L851" s="58"/>
    </row>
    <row r="852" spans="1:12">
      <c r="A852" s="90">
        <f t="shared" si="28"/>
        <v>60</v>
      </c>
      <c r="B852" s="13" t="s">
        <v>162</v>
      </c>
      <c r="C852" s="61">
        <f t="shared" si="27"/>
        <v>4.904416672769045E-2</v>
      </c>
      <c r="D852" s="41">
        <v>993695</v>
      </c>
      <c r="E852" s="41">
        <v>960747</v>
      </c>
      <c r="F852" s="41">
        <v>-98390</v>
      </c>
      <c r="G852" s="45">
        <v>-10.240989563329368</v>
      </c>
      <c r="H852" s="41">
        <v>-819343</v>
      </c>
      <c r="I852" s="69">
        <v>-85.281869212185939</v>
      </c>
      <c r="J852" s="41">
        <v>43014</v>
      </c>
      <c r="K852" s="69">
        <v>4.477141224484698</v>
      </c>
      <c r="L852" s="58"/>
    </row>
    <row r="853" spans="1:12">
      <c r="A853" s="90">
        <f t="shared" si="28"/>
        <v>61</v>
      </c>
      <c r="B853" s="13" t="s">
        <v>163</v>
      </c>
      <c r="C853" s="61">
        <f t="shared" si="27"/>
        <v>4.3999605532282889E-2</v>
      </c>
      <c r="D853" s="41">
        <v>891486</v>
      </c>
      <c r="E853" s="41">
        <v>931671</v>
      </c>
      <c r="F853" s="41">
        <v>-332324</v>
      </c>
      <c r="G853" s="45">
        <v>-35.669673092754842</v>
      </c>
      <c r="H853" s="41">
        <v>-740584</v>
      </c>
      <c r="I853" s="69">
        <v>-79.489862837847269</v>
      </c>
      <c r="J853" s="41">
        <v>-141237</v>
      </c>
      <c r="K853" s="69">
        <v>-15.159535930602111</v>
      </c>
      <c r="L853" s="58"/>
    </row>
    <row r="854" spans="1:12">
      <c r="A854" s="90">
        <f t="shared" si="28"/>
        <v>62</v>
      </c>
      <c r="B854" s="13" t="s">
        <v>61</v>
      </c>
      <c r="C854" s="61">
        <f t="shared" si="27"/>
        <v>4.1313637908930008E-2</v>
      </c>
      <c r="D854" s="41">
        <v>837065</v>
      </c>
      <c r="E854" s="41">
        <v>768460</v>
      </c>
      <c r="F854" s="41">
        <v>-51862</v>
      </c>
      <c r="G854" s="45">
        <v>-6.7488223199646047</v>
      </c>
      <c r="H854" s="41">
        <v>-567959</v>
      </c>
      <c r="I854" s="69">
        <v>-73.908726543997076</v>
      </c>
      <c r="J854" s="41">
        <v>148639</v>
      </c>
      <c r="K854" s="69">
        <v>19.34245113603831</v>
      </c>
      <c r="L854" s="58"/>
    </row>
    <row r="855" spans="1:12">
      <c r="A855" s="90">
        <f t="shared" si="28"/>
        <v>63</v>
      </c>
      <c r="B855" s="13" t="s">
        <v>164</v>
      </c>
      <c r="C855" s="61">
        <f t="shared" si="27"/>
        <v>3.3812710188713103E-2</v>
      </c>
      <c r="D855" s="41">
        <v>685087</v>
      </c>
      <c r="E855" s="41">
        <v>626301</v>
      </c>
      <c r="F855" s="41">
        <v>-418</v>
      </c>
      <c r="G855" s="45">
        <v>-6.6741071784972406E-2</v>
      </c>
      <c r="H855" s="41">
        <v>-564183</v>
      </c>
      <c r="I855" s="69">
        <v>-90.081765796318379</v>
      </c>
      <c r="J855" s="41">
        <v>61700</v>
      </c>
      <c r="K855" s="69">
        <v>9.8514931318966443</v>
      </c>
      <c r="L855" s="58"/>
    </row>
    <row r="856" spans="1:12">
      <c r="A856" s="90">
        <f t="shared" si="28"/>
        <v>64</v>
      </c>
      <c r="B856" s="13" t="s">
        <v>165</v>
      </c>
      <c r="C856" s="61">
        <f t="shared" si="27"/>
        <v>3.1757602677480477E-2</v>
      </c>
      <c r="D856" s="41">
        <v>643448</v>
      </c>
      <c r="E856" s="41">
        <v>682515</v>
      </c>
      <c r="F856" s="41">
        <v>-44840</v>
      </c>
      <c r="G856" s="45">
        <v>-6.569818978337473</v>
      </c>
      <c r="H856" s="41">
        <v>-393823</v>
      </c>
      <c r="I856" s="69">
        <v>-57.701735492992825</v>
      </c>
      <c r="J856" s="41">
        <v>243852</v>
      </c>
      <c r="K856" s="69">
        <v>35.728445528669702</v>
      </c>
      <c r="L856" s="58"/>
    </row>
    <row r="857" spans="1:12">
      <c r="A857" s="90">
        <f t="shared" si="28"/>
        <v>65</v>
      </c>
      <c r="B857" s="13" t="s">
        <v>166</v>
      </c>
      <c r="C857" s="61">
        <f t="shared" ref="C857:C879" si="29">+D857/$D$880*100</f>
        <v>3.156723908395459E-2</v>
      </c>
      <c r="D857" s="41">
        <v>639591</v>
      </c>
      <c r="E857" s="41">
        <v>664018</v>
      </c>
      <c r="F857" s="41">
        <v>6749</v>
      </c>
      <c r="G857" s="45">
        <v>1.0163881099608747</v>
      </c>
      <c r="H857" s="41">
        <v>-628225</v>
      </c>
      <c r="I857" s="69">
        <v>-94.609634076184676</v>
      </c>
      <c r="J857" s="41">
        <v>42542</v>
      </c>
      <c r="K857" s="69">
        <v>6.4067540337761919</v>
      </c>
      <c r="L857" s="58"/>
    </row>
    <row r="858" spans="1:12">
      <c r="A858" s="90">
        <f t="shared" ref="A858:A879" si="30">+A857+1</f>
        <v>66</v>
      </c>
      <c r="B858" s="13" t="s">
        <v>59</v>
      </c>
      <c r="C858" s="61">
        <f t="shared" si="29"/>
        <v>3.1171310448418001E-2</v>
      </c>
      <c r="D858" s="41">
        <v>631569</v>
      </c>
      <c r="E858" s="41">
        <v>525181</v>
      </c>
      <c r="F858" s="41">
        <v>-12002</v>
      </c>
      <c r="G858" s="45">
        <v>-2.2853073511798789</v>
      </c>
      <c r="H858" s="41">
        <v>-686394</v>
      </c>
      <c r="I858" s="69">
        <v>-130.6966550579705</v>
      </c>
      <c r="J858" s="41">
        <v>-173215</v>
      </c>
      <c r="K858" s="69">
        <v>-32.98196240915037</v>
      </c>
      <c r="L858" s="58"/>
    </row>
    <row r="859" spans="1:12">
      <c r="A859" s="90">
        <f t="shared" si="30"/>
        <v>67</v>
      </c>
      <c r="B859" s="13" t="s">
        <v>167</v>
      </c>
      <c r="C859" s="61">
        <f t="shared" si="29"/>
        <v>3.0406944108533288E-2</v>
      </c>
      <c r="D859" s="41">
        <v>616082</v>
      </c>
      <c r="E859" s="41">
        <v>205547</v>
      </c>
      <c r="F859" s="41">
        <v>-10271</v>
      </c>
      <c r="G859" s="45">
        <v>-4.9969106822283953</v>
      </c>
      <c r="H859" s="41">
        <v>-2710817</v>
      </c>
      <c r="I859" s="69">
        <v>-1318.8307297114529</v>
      </c>
      <c r="J859" s="41">
        <v>-2515541</v>
      </c>
      <c r="K859" s="69">
        <v>-1223.8276403936811</v>
      </c>
      <c r="L859" s="58"/>
    </row>
    <row r="860" spans="1:12">
      <c r="A860" s="90">
        <f t="shared" si="30"/>
        <v>68</v>
      </c>
      <c r="B860" s="13" t="s">
        <v>48</v>
      </c>
      <c r="C860" s="61">
        <f t="shared" si="29"/>
        <v>2.7041501351120045E-2</v>
      </c>
      <c r="D860" s="41">
        <v>547894</v>
      </c>
      <c r="E860" s="41">
        <v>537956</v>
      </c>
      <c r="F860" s="41">
        <v>0</v>
      </c>
      <c r="G860" s="45">
        <v>0</v>
      </c>
      <c r="H860" s="41">
        <v>-523005</v>
      </c>
      <c r="I860" s="69">
        <v>-97.220776420376382</v>
      </c>
      <c r="J860" s="41">
        <v>14951</v>
      </c>
      <c r="K860" s="69">
        <v>2.7792235796236122</v>
      </c>
      <c r="L860" s="58"/>
    </row>
    <row r="861" spans="1:12">
      <c r="A861" s="90">
        <f t="shared" si="30"/>
        <v>69</v>
      </c>
      <c r="B861" s="13" t="s">
        <v>66</v>
      </c>
      <c r="C861" s="61">
        <f t="shared" si="29"/>
        <v>2.506151268597152E-2</v>
      </c>
      <c r="D861" s="41">
        <v>507777</v>
      </c>
      <c r="E861" s="41">
        <v>517340</v>
      </c>
      <c r="F861" s="41">
        <v>-431193</v>
      </c>
      <c r="G861" s="45">
        <v>-83.348088297831211</v>
      </c>
      <c r="H861" s="41">
        <v>-386486</v>
      </c>
      <c r="I861" s="69">
        <v>-74.706382649708132</v>
      </c>
      <c r="J861" s="41">
        <v>-300339</v>
      </c>
      <c r="K861" s="69">
        <v>-58.054470947539336</v>
      </c>
      <c r="L861" s="58"/>
    </row>
    <row r="862" spans="1:12">
      <c r="A862" s="90">
        <f t="shared" si="30"/>
        <v>70</v>
      </c>
      <c r="B862" s="13" t="s">
        <v>168</v>
      </c>
      <c r="C862" s="61">
        <f t="shared" si="29"/>
        <v>2.3905610336898104E-2</v>
      </c>
      <c r="D862" s="41">
        <v>484357</v>
      </c>
      <c r="E862" s="41">
        <v>486841</v>
      </c>
      <c r="F862" s="41">
        <v>0</v>
      </c>
      <c r="G862" s="45">
        <v>0</v>
      </c>
      <c r="H862" s="41">
        <v>-451407</v>
      </c>
      <c r="I862" s="69">
        <v>-92.721648341039469</v>
      </c>
      <c r="J862" s="41">
        <v>35434</v>
      </c>
      <c r="K862" s="69">
        <v>7.2783516589605233</v>
      </c>
      <c r="L862" s="58"/>
    </row>
    <row r="863" spans="1:12">
      <c r="A863" s="90">
        <f t="shared" si="30"/>
        <v>71</v>
      </c>
      <c r="B863" s="13" t="s">
        <v>169</v>
      </c>
      <c r="C863" s="61">
        <f t="shared" si="29"/>
        <v>2.3137690411653301E-2</v>
      </c>
      <c r="D863" s="41">
        <v>468798</v>
      </c>
      <c r="E863" s="41">
        <v>350170</v>
      </c>
      <c r="F863" s="41">
        <v>599752</v>
      </c>
      <c r="G863" s="45">
        <v>171.27452380272439</v>
      </c>
      <c r="H863" s="41">
        <v>-4852459</v>
      </c>
      <c r="I863" s="69">
        <v>-1385.7437815917983</v>
      </c>
      <c r="J863" s="41">
        <v>-3902537</v>
      </c>
      <c r="K863" s="69">
        <v>-1114.4692577890739</v>
      </c>
      <c r="L863" s="58"/>
    </row>
    <row r="864" spans="1:12">
      <c r="A864" s="90">
        <f t="shared" si="30"/>
        <v>72</v>
      </c>
      <c r="B864" s="13" t="s">
        <v>53</v>
      </c>
      <c r="C864" s="61">
        <f t="shared" si="29"/>
        <v>2.0628809792078193E-2</v>
      </c>
      <c r="D864" s="41">
        <v>417965</v>
      </c>
      <c r="E864" s="41">
        <v>146121</v>
      </c>
      <c r="F864" s="41">
        <v>-28063</v>
      </c>
      <c r="G864" s="45">
        <v>-19.20531614210141</v>
      </c>
      <c r="H864" s="41">
        <v>-90992</v>
      </c>
      <c r="I864" s="69">
        <v>-62.271678951006358</v>
      </c>
      <c r="J864" s="41">
        <v>27066</v>
      </c>
      <c r="K864" s="69">
        <v>18.523004906892233</v>
      </c>
      <c r="L864" s="58"/>
    </row>
    <row r="865" spans="1:12">
      <c r="A865" s="90">
        <f t="shared" si="30"/>
        <v>73</v>
      </c>
      <c r="B865" s="13" t="s">
        <v>170</v>
      </c>
      <c r="C865" s="61">
        <f t="shared" si="29"/>
        <v>1.9450154625629757E-2</v>
      </c>
      <c r="D865" s="41">
        <v>394084</v>
      </c>
      <c r="E865" s="41">
        <v>309909</v>
      </c>
      <c r="F865" s="41">
        <v>-12387</v>
      </c>
      <c r="G865" s="45">
        <v>-3.9969797585742914</v>
      </c>
      <c r="H865" s="41">
        <v>-458485</v>
      </c>
      <c r="I865" s="69">
        <v>-147.94181517800388</v>
      </c>
      <c r="J865" s="41">
        <v>-160963</v>
      </c>
      <c r="K865" s="69">
        <v>-51.938794936578162</v>
      </c>
      <c r="L865" s="58"/>
    </row>
    <row r="866" spans="1:12">
      <c r="A866" s="90">
        <f t="shared" si="30"/>
        <v>74</v>
      </c>
      <c r="B866" s="13" t="s">
        <v>171</v>
      </c>
      <c r="C866" s="61">
        <f t="shared" si="29"/>
        <v>1.4897765002594538E-2</v>
      </c>
      <c r="D866" s="41">
        <v>301847</v>
      </c>
      <c r="E866" s="41">
        <v>250387</v>
      </c>
      <c r="F866" s="41">
        <v>-11042</v>
      </c>
      <c r="G866" s="45">
        <v>-4.4099733612368057</v>
      </c>
      <c r="H866" s="41">
        <v>-53619</v>
      </c>
      <c r="I866" s="69">
        <v>-21.414450430733226</v>
      </c>
      <c r="J866" s="41">
        <v>185726</v>
      </c>
      <c r="K866" s="69">
        <v>74.175576208029966</v>
      </c>
      <c r="L866" s="58"/>
    </row>
    <row r="867" spans="1:12">
      <c r="A867" s="90">
        <f t="shared" si="30"/>
        <v>75</v>
      </c>
      <c r="B867" s="13" t="s">
        <v>62</v>
      </c>
      <c r="C867" s="61">
        <f t="shared" si="29"/>
        <v>8.2605065909359451E-3</v>
      </c>
      <c r="D867" s="41">
        <v>167368</v>
      </c>
      <c r="E867" s="41">
        <v>217936</v>
      </c>
      <c r="F867" s="41">
        <v>-888870</v>
      </c>
      <c r="G867" s="45">
        <v>-407.85827031789148</v>
      </c>
      <c r="H867" s="41">
        <v>-85053</v>
      </c>
      <c r="I867" s="69">
        <v>-39.026594963659058</v>
      </c>
      <c r="J867" s="41">
        <v>-755987</v>
      </c>
      <c r="K867" s="69">
        <v>-346.88486528155056</v>
      </c>
      <c r="L867" s="58"/>
    </row>
    <row r="868" spans="1:12">
      <c r="A868" s="90">
        <f t="shared" si="30"/>
        <v>76</v>
      </c>
      <c r="B868" s="13" t="s">
        <v>72</v>
      </c>
      <c r="C868" s="61">
        <f t="shared" si="29"/>
        <v>6.6856266568375809E-3</v>
      </c>
      <c r="D868" s="41">
        <v>135459</v>
      </c>
      <c r="E868" s="41">
        <v>143110</v>
      </c>
      <c r="F868" s="41">
        <v>-168798</v>
      </c>
      <c r="G868" s="45">
        <v>-117.94982880301865</v>
      </c>
      <c r="H868" s="41">
        <v>-179350</v>
      </c>
      <c r="I868" s="69">
        <v>-125.32317797498426</v>
      </c>
      <c r="J868" s="41">
        <v>-205038</v>
      </c>
      <c r="K868" s="69">
        <v>-143.27300677800295</v>
      </c>
      <c r="L868" s="58"/>
    </row>
    <row r="869" spans="1:12">
      <c r="A869" s="90">
        <f t="shared" si="30"/>
        <v>77</v>
      </c>
      <c r="B869" s="13" t="s">
        <v>65</v>
      </c>
      <c r="C869" s="61">
        <f t="shared" si="29"/>
        <v>5.6364305792712824E-3</v>
      </c>
      <c r="D869" s="41">
        <v>114201</v>
      </c>
      <c r="E869" s="41">
        <v>83581</v>
      </c>
      <c r="F869" s="41">
        <v>-31455</v>
      </c>
      <c r="G869" s="45">
        <v>-37.634151302329478</v>
      </c>
      <c r="H869" s="41">
        <v>-336659</v>
      </c>
      <c r="I869" s="69">
        <v>-402.79369713212338</v>
      </c>
      <c r="J869" s="41">
        <v>-284533</v>
      </c>
      <c r="K869" s="69">
        <v>-340.42784843445281</v>
      </c>
      <c r="L869" s="58"/>
    </row>
    <row r="870" spans="1:12">
      <c r="A870" s="90">
        <f t="shared" si="30"/>
        <v>78</v>
      </c>
      <c r="B870" s="13" t="s">
        <v>172</v>
      </c>
      <c r="C870" s="61">
        <f t="shared" si="29"/>
        <v>4.9657406979066931E-3</v>
      </c>
      <c r="D870" s="41">
        <v>100612</v>
      </c>
      <c r="E870" s="41">
        <v>434567</v>
      </c>
      <c r="F870" s="41">
        <v>-102596</v>
      </c>
      <c r="G870" s="45">
        <v>-23.608787597769734</v>
      </c>
      <c r="H870" s="41">
        <v>-218677</v>
      </c>
      <c r="I870" s="69">
        <v>-50.320664017286177</v>
      </c>
      <c r="J870" s="41">
        <v>113294</v>
      </c>
      <c r="K870" s="69">
        <v>26.070548384944093</v>
      </c>
      <c r="L870" s="58"/>
    </row>
    <row r="871" spans="1:12">
      <c r="A871" s="90">
        <f t="shared" si="30"/>
        <v>79</v>
      </c>
      <c r="B871" s="13" t="s">
        <v>68</v>
      </c>
      <c r="C871" s="61">
        <f t="shared" si="29"/>
        <v>4.9003448562106094E-3</v>
      </c>
      <c r="D871" s="41">
        <v>99287</v>
      </c>
      <c r="E871" s="41">
        <v>92044</v>
      </c>
      <c r="F871" s="41">
        <v>-11432</v>
      </c>
      <c r="G871" s="45">
        <v>-12.420146886271784</v>
      </c>
      <c r="H871" s="41">
        <v>-206421</v>
      </c>
      <c r="I871" s="69">
        <v>-224.26339576724175</v>
      </c>
      <c r="J871" s="41">
        <v>-125809</v>
      </c>
      <c r="K871" s="69">
        <v>-136.68354265351354</v>
      </c>
      <c r="L871" s="58"/>
    </row>
    <row r="872" spans="1:12">
      <c r="A872" s="90">
        <f t="shared" si="30"/>
        <v>80</v>
      </c>
      <c r="B872" s="13" t="s">
        <v>64</v>
      </c>
      <c r="C872" s="61">
        <f t="shared" si="29"/>
        <v>2.6962828919675848E-3</v>
      </c>
      <c r="D872" s="41">
        <v>54630</v>
      </c>
      <c r="E872" s="41">
        <v>68864</v>
      </c>
      <c r="F872" s="41">
        <v>-1151</v>
      </c>
      <c r="G872" s="45">
        <v>-1.6714103159851299</v>
      </c>
      <c r="H872" s="41">
        <v>-12707</v>
      </c>
      <c r="I872" s="69">
        <v>-18.452311802973977</v>
      </c>
      <c r="J872" s="41">
        <v>55006</v>
      </c>
      <c r="K872" s="69">
        <v>79.876277881040892</v>
      </c>
      <c r="L872" s="58"/>
    </row>
    <row r="873" spans="1:12">
      <c r="A873" s="90">
        <f t="shared" si="30"/>
        <v>81</v>
      </c>
      <c r="B873" s="13" t="s">
        <v>71</v>
      </c>
      <c r="C873" s="61">
        <f t="shared" si="29"/>
        <v>2.1093490433262063E-3</v>
      </c>
      <c r="D873" s="41">
        <v>42738</v>
      </c>
      <c r="E873" s="41">
        <v>25193</v>
      </c>
      <c r="F873" s="41">
        <v>-2923</v>
      </c>
      <c r="G873" s="45">
        <v>-11.602429246219188</v>
      </c>
      <c r="H873" s="41">
        <v>-28891</v>
      </c>
      <c r="I873" s="69">
        <v>-114.67868058587702</v>
      </c>
      <c r="J873" s="41">
        <v>-6621</v>
      </c>
      <c r="K873" s="69">
        <v>-26.281109832096217</v>
      </c>
      <c r="L873" s="58"/>
    </row>
    <row r="874" spans="1:12">
      <c r="A874" s="90">
        <f t="shared" si="30"/>
        <v>82</v>
      </c>
      <c r="B874" s="13" t="s">
        <v>74</v>
      </c>
      <c r="C874" s="61">
        <f t="shared" si="29"/>
        <v>1.1350743904351183E-3</v>
      </c>
      <c r="D874" s="41">
        <v>22998</v>
      </c>
      <c r="E874" s="41">
        <v>41329</v>
      </c>
      <c r="F874" s="41">
        <v>-12077</v>
      </c>
      <c r="G874" s="45">
        <v>-29.221611943187593</v>
      </c>
      <c r="H874" s="41">
        <v>-17319</v>
      </c>
      <c r="I874" s="69">
        <v>-41.905199738682278</v>
      </c>
      <c r="J874" s="41">
        <v>11933</v>
      </c>
      <c r="K874" s="69">
        <v>28.873188318130126</v>
      </c>
      <c r="L874" s="58"/>
    </row>
    <row r="875" spans="1:12">
      <c r="A875" s="90">
        <f t="shared" si="30"/>
        <v>83</v>
      </c>
      <c r="B875" s="13" t="s">
        <v>173</v>
      </c>
      <c r="C875" s="61">
        <f t="shared" si="29"/>
        <v>6.2789879098685002E-4</v>
      </c>
      <c r="D875" s="41">
        <v>12722</v>
      </c>
      <c r="E875" s="41">
        <v>8446</v>
      </c>
      <c r="F875" s="41">
        <v>226</v>
      </c>
      <c r="G875" s="45">
        <v>2.6758228747336017</v>
      </c>
      <c r="H875" s="41">
        <v>166</v>
      </c>
      <c r="I875" s="69">
        <v>1.965427421264504</v>
      </c>
      <c r="J875" s="41">
        <v>8838</v>
      </c>
      <c r="K875" s="69">
        <v>104.64125029599811</v>
      </c>
      <c r="L875" s="58"/>
    </row>
    <row r="876" spans="1:12">
      <c r="A876" s="90">
        <f t="shared" si="30"/>
        <v>84</v>
      </c>
      <c r="B876" s="13" t="s">
        <v>111</v>
      </c>
      <c r="C876" s="61">
        <f t="shared" si="29"/>
        <v>4.6428579836608217E-4</v>
      </c>
      <c r="D876" s="41">
        <v>9407</v>
      </c>
      <c r="E876" s="41">
        <v>9407</v>
      </c>
      <c r="F876" s="41">
        <v>-470</v>
      </c>
      <c r="G876" s="45">
        <v>-4.9962793664292553</v>
      </c>
      <c r="H876" s="41">
        <v>-217651</v>
      </c>
      <c r="I876" s="69">
        <v>-2313.7131923036036</v>
      </c>
      <c r="J876" s="41">
        <v>-208714</v>
      </c>
      <c r="K876" s="69">
        <v>-2218.7094716700331</v>
      </c>
      <c r="L876" s="58"/>
    </row>
    <row r="877" spans="1:12">
      <c r="A877" s="90">
        <f t="shared" si="30"/>
        <v>85</v>
      </c>
      <c r="B877" s="13" t="s">
        <v>96</v>
      </c>
      <c r="C877" s="61">
        <f t="shared" si="29"/>
        <v>2.7762385625695885E-4</v>
      </c>
      <c r="D877" s="41">
        <v>5625</v>
      </c>
      <c r="E877" s="41">
        <v>2891</v>
      </c>
      <c r="F877" s="41">
        <v>-193</v>
      </c>
      <c r="G877" s="45">
        <v>-6.6758906952611552</v>
      </c>
      <c r="H877" s="41">
        <v>-763</v>
      </c>
      <c r="I877" s="69">
        <v>-26.392251815980629</v>
      </c>
      <c r="J877" s="41">
        <v>1935</v>
      </c>
      <c r="K877" s="69">
        <v>66.931857488758212</v>
      </c>
      <c r="L877" s="58"/>
    </row>
    <row r="878" spans="1:12">
      <c r="A878" s="90">
        <f t="shared" si="30"/>
        <v>86</v>
      </c>
      <c r="B878" s="13" t="s">
        <v>18</v>
      </c>
      <c r="C878" s="61">
        <f t="shared" si="29"/>
        <v>5.1773764482408862E-5</v>
      </c>
      <c r="D878" s="41">
        <v>1049</v>
      </c>
      <c r="E878" s="41">
        <v>-477</v>
      </c>
      <c r="F878" s="41">
        <v>0</v>
      </c>
      <c r="G878" s="45">
        <v>0</v>
      </c>
      <c r="H878" s="41">
        <v>-3687</v>
      </c>
      <c r="I878" s="69">
        <v>772.95597484276732</v>
      </c>
      <c r="J878" s="41">
        <v>-4164</v>
      </c>
      <c r="K878" s="69">
        <v>872.95597484276732</v>
      </c>
      <c r="L878" s="58"/>
    </row>
    <row r="879" spans="1:12">
      <c r="A879" s="90">
        <f t="shared" si="30"/>
        <v>87</v>
      </c>
      <c r="B879" s="13" t="s">
        <v>34</v>
      </c>
      <c r="C879" s="61">
        <f t="shared" si="29"/>
        <v>1.3819498622568622E-5</v>
      </c>
      <c r="D879" s="41">
        <v>280</v>
      </c>
      <c r="E879" s="41">
        <v>488172</v>
      </c>
      <c r="F879" s="41">
        <v>1423</v>
      </c>
      <c r="G879" s="45">
        <v>0.29149562039608989</v>
      </c>
      <c r="H879" s="41">
        <v>-98</v>
      </c>
      <c r="I879" s="69">
        <v>-2.0074891636554328E-2</v>
      </c>
      <c r="J879" s="41">
        <v>489497</v>
      </c>
      <c r="K879" s="69">
        <v>100.27142072875954</v>
      </c>
      <c r="L879" s="58"/>
    </row>
    <row r="880" spans="1:12" s="64" customFormat="1">
      <c r="A880" s="40"/>
      <c r="B880" s="44" t="s">
        <v>19</v>
      </c>
      <c r="C880" s="62">
        <v>100</v>
      </c>
      <c r="D880" s="53">
        <v>2026122710</v>
      </c>
      <c r="E880" s="53">
        <v>1781506340</v>
      </c>
      <c r="F880" s="53">
        <v>-380942909</v>
      </c>
      <c r="G880" s="51">
        <v>-21.383191316624782</v>
      </c>
      <c r="H880" s="53">
        <v>-1361409678</v>
      </c>
      <c r="I880" s="71">
        <v>-76.419019536018041</v>
      </c>
      <c r="J880" s="53">
        <v>39153753</v>
      </c>
      <c r="K880" s="71">
        <v>2.1977891473571742</v>
      </c>
      <c r="L880" s="63"/>
    </row>
    <row r="881" spans="1:12">
      <c r="B881" s="84" t="s">
        <v>20</v>
      </c>
      <c r="I881" s="69"/>
    </row>
    <row r="882" spans="1:12">
      <c r="I882" s="69"/>
    </row>
    <row r="883" spans="1:12">
      <c r="A883" s="46" t="s">
        <v>174</v>
      </c>
      <c r="B883" s="57"/>
      <c r="C883" s="50"/>
      <c r="D883" s="52"/>
      <c r="E883" s="52"/>
      <c r="F883" s="52"/>
      <c r="G883" s="67"/>
      <c r="H883" s="52"/>
      <c r="I883" s="70"/>
      <c r="J883" s="52"/>
      <c r="K883" s="70"/>
      <c r="L883" s="58"/>
    </row>
    <row r="884" spans="1:12">
      <c r="A884" s="90">
        <v>1</v>
      </c>
      <c r="B884" s="13" t="s">
        <v>175</v>
      </c>
      <c r="C884" s="39">
        <v>41.644603604891358</v>
      </c>
      <c r="D884" s="41">
        <v>44114944</v>
      </c>
      <c r="E884" s="41">
        <v>-46234959</v>
      </c>
      <c r="F884" s="41">
        <v>0</v>
      </c>
      <c r="G884" s="66">
        <v>0</v>
      </c>
      <c r="H884" s="41">
        <v>-2025766</v>
      </c>
      <c r="I884" s="69">
        <v>4.3814594925887143</v>
      </c>
      <c r="J884" s="41">
        <v>-48260725</v>
      </c>
      <c r="K884" s="69">
        <v>104.38145949258872</v>
      </c>
      <c r="L884" s="58"/>
    </row>
    <row r="885" spans="1:12">
      <c r="A885" s="90">
        <f t="shared" ref="A885:A896" si="31">+A884+1</f>
        <v>2</v>
      </c>
      <c r="B885" s="13" t="s">
        <v>176</v>
      </c>
      <c r="C885" s="39">
        <v>36.237035286367501</v>
      </c>
      <c r="D885" s="41">
        <v>38386601</v>
      </c>
      <c r="E885" s="41">
        <v>-36738483</v>
      </c>
      <c r="F885" s="41">
        <v>-2312</v>
      </c>
      <c r="G885" s="66">
        <v>6.2931286520458672E-3</v>
      </c>
      <c r="H885" s="41">
        <v>-16469423</v>
      </c>
      <c r="I885" s="69">
        <v>44.828805261229761</v>
      </c>
      <c r="J885" s="41">
        <v>-53210218</v>
      </c>
      <c r="K885" s="69">
        <v>144.83509838988181</v>
      </c>
      <c r="L885" s="58"/>
    </row>
    <row r="886" spans="1:12">
      <c r="A886" s="90">
        <f t="shared" si="31"/>
        <v>3</v>
      </c>
      <c r="B886" s="13" t="s">
        <v>177</v>
      </c>
      <c r="C886" s="39">
        <v>9.1489302973140543</v>
      </c>
      <c r="D886" s="41">
        <v>9691641</v>
      </c>
      <c r="E886" s="41">
        <v>-35872783</v>
      </c>
      <c r="F886" s="41">
        <v>-105280</v>
      </c>
      <c r="G886" s="66">
        <v>0.29348155118045899</v>
      </c>
      <c r="H886" s="41">
        <v>-15685069</v>
      </c>
      <c r="I886" s="69">
        <v>43.724148750878904</v>
      </c>
      <c r="J886" s="41">
        <v>-51663132</v>
      </c>
      <c r="K886" s="69">
        <v>144.01763030205936</v>
      </c>
      <c r="L886" s="58"/>
    </row>
    <row r="887" spans="1:12">
      <c r="A887" s="90">
        <f t="shared" si="31"/>
        <v>4</v>
      </c>
      <c r="B887" s="13" t="s">
        <v>178</v>
      </c>
      <c r="C887" s="39">
        <v>5.4776482088625222</v>
      </c>
      <c r="D887" s="41">
        <v>5802580</v>
      </c>
      <c r="E887" s="41">
        <v>5652389</v>
      </c>
      <c r="F887" s="41">
        <v>0</v>
      </c>
      <c r="G887" s="66">
        <v>0</v>
      </c>
      <c r="H887" s="41">
        <v>0</v>
      </c>
      <c r="I887" s="69">
        <v>0</v>
      </c>
      <c r="J887" s="41">
        <v>5652389</v>
      </c>
      <c r="K887" s="69">
        <v>100</v>
      </c>
      <c r="L887" s="58"/>
    </row>
    <row r="888" spans="1:12">
      <c r="A888" s="90">
        <f t="shared" si="31"/>
        <v>5</v>
      </c>
      <c r="B888" s="13" t="s">
        <v>179</v>
      </c>
      <c r="C888" s="39">
        <v>2.5619803987763543</v>
      </c>
      <c r="D888" s="41">
        <v>2713956</v>
      </c>
      <c r="E888" s="41">
        <v>-30494266</v>
      </c>
      <c r="F888" s="41">
        <v>0</v>
      </c>
      <c r="G888" s="66">
        <v>0</v>
      </c>
      <c r="H888" s="41">
        <v>-866452</v>
      </c>
      <c r="I888" s="69">
        <v>2.8413604052643864</v>
      </c>
      <c r="J888" s="41">
        <v>-31360718</v>
      </c>
      <c r="K888" s="69">
        <v>102.8413604052644</v>
      </c>
      <c r="L888" s="58"/>
    </row>
    <row r="889" spans="1:12">
      <c r="A889" s="90">
        <f t="shared" si="31"/>
        <v>6</v>
      </c>
      <c r="B889" s="13" t="s">
        <v>180</v>
      </c>
      <c r="C889" s="39">
        <v>2.2409828391919273</v>
      </c>
      <c r="D889" s="41">
        <v>2373917</v>
      </c>
      <c r="E889" s="41">
        <v>-12908622</v>
      </c>
      <c r="F889" s="41">
        <v>0</v>
      </c>
      <c r="G889" s="66">
        <v>0</v>
      </c>
      <c r="H889" s="41">
        <v>-205219</v>
      </c>
      <c r="I889" s="69">
        <v>1.5897823950534766</v>
      </c>
      <c r="J889" s="41">
        <v>-13113841</v>
      </c>
      <c r="K889" s="69">
        <v>101.58978239505348</v>
      </c>
      <c r="L889" s="58"/>
    </row>
    <row r="890" spans="1:12">
      <c r="A890" s="90">
        <f t="shared" si="31"/>
        <v>7</v>
      </c>
      <c r="B890" s="13" t="s">
        <v>181</v>
      </c>
      <c r="C890" s="39">
        <v>1.9714258467685455</v>
      </c>
      <c r="D890" s="41">
        <v>2088370</v>
      </c>
      <c r="E890" s="41">
        <v>-33688837</v>
      </c>
      <c r="F890" s="41">
        <v>-405644</v>
      </c>
      <c r="G890" s="66">
        <v>1.2040902450862285</v>
      </c>
      <c r="H890" s="41">
        <v>-24440768</v>
      </c>
      <c r="I890" s="69">
        <v>72.548565567876395</v>
      </c>
      <c r="J890" s="41">
        <v>-58535249</v>
      </c>
      <c r="K890" s="69">
        <v>173.75265581296262</v>
      </c>
      <c r="L890" s="58"/>
    </row>
    <row r="891" spans="1:12">
      <c r="A891" s="90">
        <f t="shared" si="31"/>
        <v>8</v>
      </c>
      <c r="B891" s="13" t="s">
        <v>182</v>
      </c>
      <c r="C891" s="39">
        <v>0.32201424993956973</v>
      </c>
      <c r="D891" s="41">
        <v>341116</v>
      </c>
      <c r="E891" s="41">
        <v>-74148</v>
      </c>
      <c r="F891" s="41">
        <v>0</v>
      </c>
      <c r="G891" s="66">
        <v>0</v>
      </c>
      <c r="H891" s="41">
        <v>-333324</v>
      </c>
      <c r="I891" s="69">
        <v>449.53876031720341</v>
      </c>
      <c r="J891" s="41">
        <v>-407472</v>
      </c>
      <c r="K891" s="69">
        <v>549.53876031720347</v>
      </c>
      <c r="L891" s="58"/>
    </row>
    <row r="892" spans="1:12">
      <c r="A892" s="90">
        <f t="shared" si="31"/>
        <v>9</v>
      </c>
      <c r="B892" s="13" t="s">
        <v>183</v>
      </c>
      <c r="C892" s="39">
        <v>0.16199266325276457</v>
      </c>
      <c r="D892" s="41">
        <v>171602</v>
      </c>
      <c r="E892" s="41">
        <v>-190723</v>
      </c>
      <c r="F892" s="41">
        <v>0</v>
      </c>
      <c r="G892" s="66">
        <v>0</v>
      </c>
      <c r="H892" s="41">
        <v>0</v>
      </c>
      <c r="I892" s="69">
        <v>0</v>
      </c>
      <c r="J892" s="41">
        <v>-190723</v>
      </c>
      <c r="K892" s="69">
        <v>100</v>
      </c>
      <c r="L892" s="58"/>
    </row>
    <row r="893" spans="1:12">
      <c r="A893" s="90">
        <f t="shared" si="31"/>
        <v>10</v>
      </c>
      <c r="B893" s="13" t="s">
        <v>184</v>
      </c>
      <c r="C893" s="39">
        <v>0.11150742630472289</v>
      </c>
      <c r="D893" s="41">
        <v>118122</v>
      </c>
      <c r="E893" s="41">
        <v>296180</v>
      </c>
      <c r="F893" s="41">
        <v>0</v>
      </c>
      <c r="G893" s="66">
        <v>0</v>
      </c>
      <c r="H893" s="41">
        <v>-2130106</v>
      </c>
      <c r="I893" s="69">
        <v>-719.19305827537312</v>
      </c>
      <c r="J893" s="41">
        <v>-1833926</v>
      </c>
      <c r="K893" s="69">
        <v>-619.19305827537312</v>
      </c>
      <c r="L893" s="58"/>
    </row>
    <row r="894" spans="1:12">
      <c r="A894" s="90">
        <f t="shared" si="31"/>
        <v>11</v>
      </c>
      <c r="B894" s="13" t="s">
        <v>185</v>
      </c>
      <c r="C894" s="39">
        <v>6.7553740486888753E-2</v>
      </c>
      <c r="D894" s="41">
        <v>71561</v>
      </c>
      <c r="E894" s="41">
        <v>-897519</v>
      </c>
      <c r="F894" s="41">
        <v>0</v>
      </c>
      <c r="G894" s="66">
        <v>0</v>
      </c>
      <c r="H894" s="41">
        <v>-10675</v>
      </c>
      <c r="I894" s="69">
        <v>1.1893898624987327</v>
      </c>
      <c r="J894" s="41">
        <v>-908194</v>
      </c>
      <c r="K894" s="69">
        <v>101.18938986249873</v>
      </c>
      <c r="L894" s="58"/>
    </row>
    <row r="895" spans="1:12">
      <c r="A895" s="90">
        <f t="shared" si="31"/>
        <v>12</v>
      </c>
      <c r="B895" s="13" t="s">
        <v>186</v>
      </c>
      <c r="C895" s="39">
        <v>4.8219631699812443E-2</v>
      </c>
      <c r="D895" s="41">
        <v>51080</v>
      </c>
      <c r="E895" s="41">
        <v>-2087333</v>
      </c>
      <c r="F895" s="41">
        <v>0</v>
      </c>
      <c r="G895" s="66">
        <v>0</v>
      </c>
      <c r="H895" s="41">
        <v>-628697</v>
      </c>
      <c r="I895" s="69">
        <v>30.119631127376419</v>
      </c>
      <c r="J895" s="41">
        <v>-2716030</v>
      </c>
      <c r="K895" s="69">
        <v>130.11963112737641</v>
      </c>
      <c r="L895" s="58"/>
    </row>
    <row r="896" spans="1:12">
      <c r="A896" s="90">
        <f t="shared" si="31"/>
        <v>13</v>
      </c>
      <c r="B896" s="13" t="s">
        <v>187</v>
      </c>
      <c r="C896" s="39">
        <v>6.1058061439778159E-3</v>
      </c>
      <c r="D896" s="41">
        <v>6468</v>
      </c>
      <c r="E896" s="41">
        <v>-20370</v>
      </c>
      <c r="F896" s="41">
        <v>0</v>
      </c>
      <c r="G896" s="66">
        <v>0</v>
      </c>
      <c r="H896" s="41">
        <v>-526729</v>
      </c>
      <c r="I896" s="69">
        <v>2585.8075601374571</v>
      </c>
      <c r="J896" s="41">
        <v>-547099</v>
      </c>
      <c r="K896" s="69">
        <v>2685.8075601374571</v>
      </c>
      <c r="L896" s="58"/>
    </row>
    <row r="897" spans="1:12" s="64" customFormat="1">
      <c r="A897" s="40"/>
      <c r="B897" s="44" t="s">
        <v>19</v>
      </c>
      <c r="C897" s="54">
        <v>100</v>
      </c>
      <c r="D897" s="53">
        <v>105931958</v>
      </c>
      <c r="E897" s="53">
        <v>-191625617</v>
      </c>
      <c r="F897" s="53">
        <v>-513236</v>
      </c>
      <c r="G897" s="68">
        <v>0.26783266665228794</v>
      </c>
      <c r="H897" s="53">
        <v>-63476395</v>
      </c>
      <c r="I897" s="71">
        <v>33.125213629449135</v>
      </c>
      <c r="J897" s="53">
        <v>-255615248</v>
      </c>
      <c r="K897" s="71">
        <v>133.39304629610143</v>
      </c>
      <c r="L897" s="63"/>
    </row>
    <row r="898" spans="1:12">
      <c r="A898" s="90"/>
      <c r="B898" s="44"/>
      <c r="C898" s="39"/>
      <c r="D898" s="41"/>
      <c r="E898" s="41"/>
      <c r="F898" s="41"/>
      <c r="G898" s="66"/>
      <c r="H898" s="41"/>
      <c r="I898" s="69"/>
      <c r="J898" s="41"/>
      <c r="K898" s="69"/>
      <c r="L898" s="58"/>
    </row>
    <row r="899" spans="1:12">
      <c r="A899" s="46" t="s">
        <v>188</v>
      </c>
      <c r="B899" s="57"/>
      <c r="C899" s="50"/>
      <c r="D899" s="52"/>
      <c r="E899" s="52"/>
      <c r="F899" s="52"/>
      <c r="G899" s="67"/>
      <c r="H899" s="52"/>
      <c r="I899" s="70"/>
      <c r="J899" s="52"/>
      <c r="K899" s="70"/>
      <c r="L899" s="58"/>
    </row>
    <row r="900" spans="1:12">
      <c r="A900" s="90">
        <v>1</v>
      </c>
      <c r="B900" s="13" t="s">
        <v>185</v>
      </c>
      <c r="C900" s="39">
        <v>77.800427762568077</v>
      </c>
      <c r="D900" s="41">
        <v>1185803735</v>
      </c>
      <c r="E900" s="41">
        <v>-322417669</v>
      </c>
      <c r="F900" s="41">
        <v>0</v>
      </c>
      <c r="G900" s="66">
        <v>0</v>
      </c>
      <c r="H900" s="41">
        <v>-232396451</v>
      </c>
      <c r="I900" s="69">
        <v>72.079316161795091</v>
      </c>
      <c r="J900" s="41">
        <v>-554814120</v>
      </c>
      <c r="K900" s="69">
        <v>172.07931616179508</v>
      </c>
      <c r="L900" s="58"/>
    </row>
    <row r="901" spans="1:12">
      <c r="A901" s="90">
        <f>+A900+1</f>
        <v>2</v>
      </c>
      <c r="B901" s="13" t="s">
        <v>179</v>
      </c>
      <c r="C901" s="39">
        <v>8.7367109383582839</v>
      </c>
      <c r="D901" s="41">
        <v>133161536</v>
      </c>
      <c r="E901" s="41">
        <v>-126862857</v>
      </c>
      <c r="F901" s="41">
        <v>0</v>
      </c>
      <c r="G901" s="66">
        <v>0</v>
      </c>
      <c r="H901" s="41">
        <v>-15399898</v>
      </c>
      <c r="I901" s="69">
        <v>12.139012445541882</v>
      </c>
      <c r="J901" s="41">
        <v>-142262755</v>
      </c>
      <c r="K901" s="69">
        <v>112.13901244554188</v>
      </c>
      <c r="L901" s="58"/>
    </row>
    <row r="902" spans="1:12">
      <c r="A902" s="90">
        <f>+A901+1</f>
        <v>3</v>
      </c>
      <c r="B902" s="13" t="s">
        <v>178</v>
      </c>
      <c r="C902" s="39">
        <v>6.0925886668746783</v>
      </c>
      <c r="D902" s="41">
        <v>92860857</v>
      </c>
      <c r="E902" s="41">
        <v>-119186484</v>
      </c>
      <c r="F902" s="41">
        <v>0</v>
      </c>
      <c r="G902" s="66">
        <v>0</v>
      </c>
      <c r="H902" s="41">
        <v>-18454021</v>
      </c>
      <c r="I902" s="69">
        <v>15.483316883481518</v>
      </c>
      <c r="J902" s="41">
        <v>-137640505</v>
      </c>
      <c r="K902" s="69">
        <v>115.48331688348152</v>
      </c>
      <c r="L902" s="58"/>
    </row>
    <row r="903" spans="1:12">
      <c r="A903" s="90">
        <f>+A902+1</f>
        <v>4</v>
      </c>
      <c r="B903" s="13" t="s">
        <v>175</v>
      </c>
      <c r="C903" s="39">
        <v>2.6082458765534109</v>
      </c>
      <c r="D903" s="41">
        <v>39753865</v>
      </c>
      <c r="E903" s="41">
        <v>-26170156</v>
      </c>
      <c r="F903" s="41">
        <v>0</v>
      </c>
      <c r="G903" s="66">
        <v>0</v>
      </c>
      <c r="H903" s="41">
        <v>-4344181</v>
      </c>
      <c r="I903" s="69">
        <v>16.599752022876746</v>
      </c>
      <c r="J903" s="41">
        <v>-30514337</v>
      </c>
      <c r="K903" s="69">
        <v>116.59975202287673</v>
      </c>
      <c r="L903" s="58"/>
    </row>
    <row r="904" spans="1:12">
      <c r="A904" s="90">
        <f>+A903+1</f>
        <v>5</v>
      </c>
      <c r="B904" s="13" t="s">
        <v>180</v>
      </c>
      <c r="C904" s="39">
        <v>1.552656107455896</v>
      </c>
      <c r="D904" s="41">
        <v>23664978</v>
      </c>
      <c r="E904" s="41">
        <v>-76190213</v>
      </c>
      <c r="F904" s="41">
        <v>0</v>
      </c>
      <c r="G904" s="66">
        <v>0</v>
      </c>
      <c r="H904" s="41">
        <v>-4523714</v>
      </c>
      <c r="I904" s="69">
        <v>5.9373951349893188</v>
      </c>
      <c r="J904" s="41">
        <v>-80713927</v>
      </c>
      <c r="K904" s="69">
        <v>105.93739513498932</v>
      </c>
      <c r="L904" s="58"/>
    </row>
    <row r="905" spans="1:12">
      <c r="A905" s="90">
        <f>+A904+1</f>
        <v>6</v>
      </c>
      <c r="B905" s="13" t="s">
        <v>184</v>
      </c>
      <c r="C905" s="39">
        <v>1.2064099306782854</v>
      </c>
      <c r="D905" s="41">
        <v>18387629</v>
      </c>
      <c r="E905" s="41">
        <v>-4624163</v>
      </c>
      <c r="F905" s="41">
        <v>0</v>
      </c>
      <c r="G905" s="66">
        <v>0</v>
      </c>
      <c r="H905" s="41">
        <v>-708640</v>
      </c>
      <c r="I905" s="69">
        <v>15.324719305958723</v>
      </c>
      <c r="J905" s="41">
        <v>-5332803</v>
      </c>
      <c r="K905" s="69">
        <v>115.32471930595871</v>
      </c>
      <c r="L905" s="58"/>
    </row>
    <row r="906" spans="1:12">
      <c r="A906" s="90">
        <f t="shared" ref="A906:A910" si="32">+A905+1</f>
        <v>7</v>
      </c>
      <c r="B906" s="13" t="s">
        <v>177</v>
      </c>
      <c r="C906" s="39">
        <v>0.81448202965205885</v>
      </c>
      <c r="D906" s="41">
        <v>12414017</v>
      </c>
      <c r="E906" s="41">
        <v>-22541207</v>
      </c>
      <c r="F906" s="41">
        <v>-67885</v>
      </c>
      <c r="G906" s="66">
        <v>0.30115956079902906</v>
      </c>
      <c r="H906" s="41">
        <v>-43314</v>
      </c>
      <c r="I906" s="69">
        <v>0.19215475018706851</v>
      </c>
      <c r="J906" s="41">
        <v>-22652406</v>
      </c>
      <c r="K906" s="69">
        <v>100.49331431098609</v>
      </c>
      <c r="L906" s="58"/>
    </row>
    <row r="907" spans="1:12">
      <c r="A907" s="90">
        <f t="shared" si="32"/>
        <v>8</v>
      </c>
      <c r="B907" s="13" t="s">
        <v>183</v>
      </c>
      <c r="C907" s="39">
        <v>0.76992761417331812</v>
      </c>
      <c r="D907" s="41">
        <v>11734936</v>
      </c>
      <c r="E907" s="41">
        <v>-46881836</v>
      </c>
      <c r="F907" s="41">
        <v>0</v>
      </c>
      <c r="G907" s="66">
        <v>0</v>
      </c>
      <c r="H907" s="41">
        <v>-2282622</v>
      </c>
      <c r="I907" s="69">
        <v>4.8688835479907402</v>
      </c>
      <c r="J907" s="41">
        <v>-49164458</v>
      </c>
      <c r="K907" s="69">
        <v>104.86888354799073</v>
      </c>
      <c r="L907" s="58"/>
    </row>
    <row r="908" spans="1:12">
      <c r="A908" s="90">
        <f t="shared" si="32"/>
        <v>9</v>
      </c>
      <c r="B908" s="13" t="s">
        <v>187</v>
      </c>
      <c r="C908" s="39">
        <v>0.24829451328055122</v>
      </c>
      <c r="D908" s="41">
        <v>3784408</v>
      </c>
      <c r="E908" s="41">
        <v>-32441917</v>
      </c>
      <c r="F908" s="41">
        <v>0</v>
      </c>
      <c r="G908" s="66">
        <v>0</v>
      </c>
      <c r="H908" s="41">
        <v>-9563287</v>
      </c>
      <c r="I908" s="69">
        <v>29.478180959528377</v>
      </c>
      <c r="J908" s="41">
        <v>-42005204</v>
      </c>
      <c r="K908" s="69">
        <v>129.4781809595284</v>
      </c>
      <c r="L908" s="58"/>
    </row>
    <row r="909" spans="1:12">
      <c r="A909" s="90">
        <f t="shared" si="32"/>
        <v>10</v>
      </c>
      <c r="B909" s="13" t="s">
        <v>176</v>
      </c>
      <c r="C909" s="39">
        <v>0.11982809335138815</v>
      </c>
      <c r="D909" s="41">
        <v>1826373</v>
      </c>
      <c r="E909" s="41">
        <v>222088</v>
      </c>
      <c r="F909" s="41">
        <v>0</v>
      </c>
      <c r="G909" s="66">
        <v>0</v>
      </c>
      <c r="H909" s="41">
        <v>0</v>
      </c>
      <c r="I909" s="69">
        <v>0</v>
      </c>
      <c r="J909" s="41">
        <v>222088</v>
      </c>
      <c r="K909" s="69">
        <v>100</v>
      </c>
      <c r="L909" s="58"/>
    </row>
    <row r="910" spans="1:12">
      <c r="A910" s="90">
        <f t="shared" si="32"/>
        <v>11</v>
      </c>
      <c r="B910" s="13" t="s">
        <v>181</v>
      </c>
      <c r="C910" s="39">
        <v>5.0428467054048548E-2</v>
      </c>
      <c r="D910" s="41">
        <v>768611</v>
      </c>
      <c r="E910" s="41">
        <v>-11376604</v>
      </c>
      <c r="F910" s="41">
        <v>-38694</v>
      </c>
      <c r="G910" s="66">
        <v>0.34011907244024664</v>
      </c>
      <c r="H910" s="41">
        <v>-4710582</v>
      </c>
      <c r="I910" s="69">
        <v>41.405871207260091</v>
      </c>
      <c r="J910" s="41">
        <v>-16125880</v>
      </c>
      <c r="K910" s="69">
        <v>141.74599027970035</v>
      </c>
      <c r="L910" s="58"/>
    </row>
    <row r="911" spans="1:12" s="64" customFormat="1">
      <c r="A911" s="40"/>
      <c r="B911" s="44" t="s">
        <v>19</v>
      </c>
      <c r="C911" s="54">
        <v>100</v>
      </c>
      <c r="D911" s="53">
        <v>1524160945</v>
      </c>
      <c r="E911" s="53">
        <v>-790811681</v>
      </c>
      <c r="F911" s="53">
        <v>-106579</v>
      </c>
      <c r="G911" s="68">
        <v>1.3477165621179035E-2</v>
      </c>
      <c r="H911" s="53">
        <v>-292735048</v>
      </c>
      <c r="I911" s="71">
        <v>37.017036423871438</v>
      </c>
      <c r="J911" s="53">
        <v>-1083653308</v>
      </c>
      <c r="K911" s="71">
        <v>137.03051358949261</v>
      </c>
      <c r="L911" s="63"/>
    </row>
    <row r="912" spans="1:12">
      <c r="I912" s="69"/>
    </row>
    <row r="913" spans="1:12">
      <c r="A913" s="46" t="s">
        <v>189</v>
      </c>
      <c r="B913" s="57"/>
      <c r="C913" s="50"/>
      <c r="D913" s="52"/>
      <c r="E913" s="52"/>
      <c r="F913" s="52"/>
      <c r="G913" s="67"/>
      <c r="H913" s="52"/>
      <c r="I913" s="70"/>
      <c r="J913" s="52"/>
      <c r="K913" s="70"/>
      <c r="L913" s="58"/>
    </row>
    <row r="914" spans="1:12">
      <c r="A914" s="90">
        <v>1</v>
      </c>
      <c r="B914" s="13" t="s">
        <v>179</v>
      </c>
      <c r="C914" s="39">
        <v>100</v>
      </c>
      <c r="D914" s="41">
        <v>192713</v>
      </c>
      <c r="E914" s="41">
        <v>-140948272</v>
      </c>
      <c r="F914" s="41">
        <v>0</v>
      </c>
      <c r="G914" s="66">
        <v>0</v>
      </c>
      <c r="H914" s="41">
        <v>-44533</v>
      </c>
      <c r="I914" s="69">
        <v>3.1595279153191748E-2</v>
      </c>
      <c r="J914" s="41">
        <v>-140992805</v>
      </c>
      <c r="K914" s="69">
        <v>100.03159527915319</v>
      </c>
      <c r="L914" s="58"/>
    </row>
    <row r="915" spans="1:12" s="64" customFormat="1">
      <c r="A915" s="40"/>
      <c r="B915" s="44" t="s">
        <v>19</v>
      </c>
      <c r="C915" s="54">
        <v>100</v>
      </c>
      <c r="D915" s="53">
        <v>192713</v>
      </c>
      <c r="E915" s="53">
        <v>-3260107512</v>
      </c>
      <c r="F915" s="53">
        <v>-773536</v>
      </c>
      <c r="G915" s="68">
        <v>2.3727315653018256E-2</v>
      </c>
      <c r="H915" s="53">
        <v>-318725526</v>
      </c>
      <c r="I915" s="71">
        <v>9.7765342040658432</v>
      </c>
      <c r="J915" s="53">
        <v>-3579606574</v>
      </c>
      <c r="K915" s="71">
        <v>109.80026151971887</v>
      </c>
      <c r="L915" s="63"/>
    </row>
    <row r="916" spans="1:12">
      <c r="I916" s="69"/>
    </row>
    <row r="917" spans="1:12">
      <c r="I917" s="69"/>
    </row>
    <row r="918" spans="1:12">
      <c r="A918" s="46" t="s">
        <v>190</v>
      </c>
      <c r="B918" s="57"/>
      <c r="C918" s="50"/>
      <c r="D918" s="52"/>
      <c r="E918" s="52"/>
      <c r="F918" s="52"/>
      <c r="G918" s="60"/>
      <c r="H918" s="52"/>
      <c r="I918" s="70"/>
      <c r="J918" s="52"/>
      <c r="K918" s="70"/>
      <c r="L918" s="58"/>
    </row>
    <row r="919" spans="1:12">
      <c r="A919" s="90">
        <v>1</v>
      </c>
      <c r="B919" s="13" t="s">
        <v>23</v>
      </c>
      <c r="C919" s="61">
        <f t="shared" ref="C919:C941" si="33">+D919/$D$942*100</f>
        <v>30.806671018291059</v>
      </c>
      <c r="D919" s="41">
        <v>64123806</v>
      </c>
      <c r="E919" s="41">
        <v>63571566</v>
      </c>
      <c r="F919" s="41">
        <v>-17063166</v>
      </c>
      <c r="G919" s="45">
        <v>-26.840877256350744</v>
      </c>
      <c r="H919" s="41">
        <v>-38114002</v>
      </c>
      <c r="I919" s="69">
        <v>-59.954480278179709</v>
      </c>
      <c r="J919" s="41">
        <v>8394398</v>
      </c>
      <c r="K919" s="69">
        <v>13.204642465469545</v>
      </c>
      <c r="L919" s="58"/>
    </row>
    <row r="920" spans="1:12">
      <c r="A920" s="90">
        <f t="shared" ref="A920:A941" si="34">+A919+1</f>
        <v>2</v>
      </c>
      <c r="B920" s="13" t="s">
        <v>113</v>
      </c>
      <c r="C920" s="61">
        <f t="shared" si="33"/>
        <v>22.967188345938112</v>
      </c>
      <c r="D920" s="41">
        <v>47805994</v>
      </c>
      <c r="E920" s="41">
        <v>47873401</v>
      </c>
      <c r="F920" s="41">
        <v>-7421741</v>
      </c>
      <c r="G920" s="45">
        <v>-15.502848857552443</v>
      </c>
      <c r="H920" s="41">
        <v>-35500020</v>
      </c>
      <c r="I920" s="69">
        <v>-74.153954510146463</v>
      </c>
      <c r="J920" s="41">
        <v>4951640</v>
      </c>
      <c r="K920" s="69">
        <v>10.343196632301098</v>
      </c>
      <c r="L920" s="58"/>
    </row>
    <row r="921" spans="1:12">
      <c r="A921" s="90">
        <f t="shared" si="34"/>
        <v>3</v>
      </c>
      <c r="B921" s="13" t="s">
        <v>160</v>
      </c>
      <c r="C921" s="61">
        <f t="shared" si="33"/>
        <v>14.873600313375377</v>
      </c>
      <c r="D921" s="41">
        <v>30959264</v>
      </c>
      <c r="E921" s="41">
        <v>13042236</v>
      </c>
      <c r="F921" s="41">
        <v>-813219</v>
      </c>
      <c r="G921" s="45">
        <v>-6.2352728473859846</v>
      </c>
      <c r="H921" s="41">
        <v>-6125222</v>
      </c>
      <c r="I921" s="69">
        <v>-46.964508233097455</v>
      </c>
      <c r="J921" s="41">
        <v>6103795</v>
      </c>
      <c r="K921" s="69">
        <v>46.80021891951656</v>
      </c>
      <c r="L921" s="58"/>
    </row>
    <row r="922" spans="1:12">
      <c r="A922" s="90">
        <f t="shared" si="34"/>
        <v>4</v>
      </c>
      <c r="B922" s="13" t="s">
        <v>103</v>
      </c>
      <c r="C922" s="61">
        <f t="shared" si="33"/>
        <v>13.196956919706382</v>
      </c>
      <c r="D922" s="41">
        <v>27469346</v>
      </c>
      <c r="E922" s="41">
        <v>24709556</v>
      </c>
      <c r="F922" s="41">
        <v>412211</v>
      </c>
      <c r="G922" s="45">
        <v>1.6682250381188555</v>
      </c>
      <c r="H922" s="41">
        <v>-20529646</v>
      </c>
      <c r="I922" s="69">
        <v>-83.083832020292064</v>
      </c>
      <c r="J922" s="41">
        <v>4592121</v>
      </c>
      <c r="K922" s="69">
        <v>18.584393017826788</v>
      </c>
      <c r="L922" s="58"/>
    </row>
    <row r="923" spans="1:12">
      <c r="A923" s="90">
        <f t="shared" si="34"/>
        <v>5</v>
      </c>
      <c r="B923" s="13" t="s">
        <v>109</v>
      </c>
      <c r="C923" s="61">
        <f t="shared" si="33"/>
        <v>5.1195577639128009</v>
      </c>
      <c r="D923" s="41">
        <v>10656313</v>
      </c>
      <c r="E923" s="41">
        <v>11582799</v>
      </c>
      <c r="F923" s="41">
        <v>-572751</v>
      </c>
      <c r="G923" s="45">
        <v>-4.9448410526678392</v>
      </c>
      <c r="H923" s="41">
        <v>-7506562</v>
      </c>
      <c r="I923" s="69">
        <v>-64.807841351645664</v>
      </c>
      <c r="J923" s="41">
        <v>3503486</v>
      </c>
      <c r="K923" s="69">
        <v>30.2473175956865</v>
      </c>
      <c r="L923" s="58"/>
    </row>
    <row r="924" spans="1:12">
      <c r="A924" s="90">
        <f t="shared" si="34"/>
        <v>6</v>
      </c>
      <c r="B924" s="13" t="s">
        <v>157</v>
      </c>
      <c r="C924" s="61">
        <f t="shared" si="33"/>
        <v>3.0969368821459957</v>
      </c>
      <c r="D924" s="41">
        <v>6446246</v>
      </c>
      <c r="E924" s="41">
        <v>5743739</v>
      </c>
      <c r="F924" s="41">
        <v>-1632399</v>
      </c>
      <c r="G924" s="45">
        <v>-28.42049403707237</v>
      </c>
      <c r="H924" s="41">
        <v>-5898698</v>
      </c>
      <c r="I924" s="69">
        <v>-102.69787676633635</v>
      </c>
      <c r="J924" s="41">
        <v>-1787358</v>
      </c>
      <c r="K924" s="69">
        <v>-31.11837080340872</v>
      </c>
      <c r="L924" s="58"/>
    </row>
    <row r="925" spans="1:12">
      <c r="A925" s="90">
        <f t="shared" si="34"/>
        <v>7</v>
      </c>
      <c r="B925" s="13" t="s">
        <v>164</v>
      </c>
      <c r="C925" s="61">
        <f t="shared" si="33"/>
        <v>2.5004091778598774</v>
      </c>
      <c r="D925" s="41">
        <v>5204579</v>
      </c>
      <c r="E925" s="41">
        <v>5037533</v>
      </c>
      <c r="F925" s="41">
        <v>-1402665</v>
      </c>
      <c r="G925" s="45">
        <v>-27.84428409699748</v>
      </c>
      <c r="H925" s="41">
        <v>-3494611</v>
      </c>
      <c r="I925" s="69">
        <v>-69.371476077675325</v>
      </c>
      <c r="J925" s="41">
        <v>140257</v>
      </c>
      <c r="K925" s="69">
        <v>2.7842398253271989</v>
      </c>
      <c r="L925" s="58"/>
    </row>
    <row r="926" spans="1:12">
      <c r="A926" s="90">
        <f t="shared" si="34"/>
        <v>8</v>
      </c>
      <c r="B926" s="13" t="s">
        <v>100</v>
      </c>
      <c r="C926" s="61">
        <f t="shared" si="33"/>
        <v>2.4721126335732464</v>
      </c>
      <c r="D926" s="41">
        <v>5145680</v>
      </c>
      <c r="E926" s="41">
        <v>1841022</v>
      </c>
      <c r="F926" s="41">
        <v>-31958</v>
      </c>
      <c r="G926" s="45">
        <v>-1.7358836559258934</v>
      </c>
      <c r="H926" s="41">
        <v>-1386804</v>
      </c>
      <c r="I926" s="69">
        <v>-75.327942849134885</v>
      </c>
      <c r="J926" s="41">
        <v>422260</v>
      </c>
      <c r="K926" s="69">
        <v>22.936173494939226</v>
      </c>
      <c r="L926" s="58"/>
    </row>
    <row r="927" spans="1:12">
      <c r="A927" s="90">
        <f t="shared" si="34"/>
        <v>9</v>
      </c>
      <c r="B927" s="13" t="s">
        <v>166</v>
      </c>
      <c r="C927" s="61">
        <f t="shared" si="33"/>
        <v>0.90438299870171901</v>
      </c>
      <c r="D927" s="41">
        <v>1882465</v>
      </c>
      <c r="E927" s="41">
        <v>1882461</v>
      </c>
      <c r="F927" s="41">
        <v>-329139</v>
      </c>
      <c r="G927" s="45">
        <v>-17.484505655097237</v>
      </c>
      <c r="H927" s="41">
        <v>-613062</v>
      </c>
      <c r="I927" s="69">
        <v>-32.567049197831984</v>
      </c>
      <c r="J927" s="41">
        <v>940260</v>
      </c>
      <c r="K927" s="69">
        <v>49.948445147070771</v>
      </c>
      <c r="L927" s="58"/>
    </row>
    <row r="928" spans="1:12">
      <c r="A928" s="90">
        <f t="shared" si="34"/>
        <v>10</v>
      </c>
      <c r="B928" s="13" t="s">
        <v>159</v>
      </c>
      <c r="C928" s="61">
        <f t="shared" si="33"/>
        <v>0.87899158359047747</v>
      </c>
      <c r="D928" s="41">
        <v>1829613</v>
      </c>
      <c r="E928" s="41">
        <v>1830407</v>
      </c>
      <c r="F928" s="41">
        <v>0</v>
      </c>
      <c r="G928" s="45">
        <v>0</v>
      </c>
      <c r="H928" s="41">
        <v>-1061515</v>
      </c>
      <c r="I928" s="69">
        <v>-57.993386170398168</v>
      </c>
      <c r="J928" s="41">
        <v>768892</v>
      </c>
      <c r="K928" s="69">
        <v>42.006613829601832</v>
      </c>
      <c r="L928" s="58"/>
    </row>
    <row r="929" spans="1:12">
      <c r="A929" s="90">
        <f t="shared" si="34"/>
        <v>11</v>
      </c>
      <c r="B929" s="13" t="s">
        <v>16</v>
      </c>
      <c r="C929" s="61">
        <f t="shared" si="33"/>
        <v>0.69400494910638377</v>
      </c>
      <c r="D929" s="41">
        <v>1444565</v>
      </c>
      <c r="E929" s="41">
        <v>1271091</v>
      </c>
      <c r="F929" s="41">
        <v>-388274</v>
      </c>
      <c r="G929" s="45">
        <v>-30.546514765661943</v>
      </c>
      <c r="H929" s="41">
        <v>-917242</v>
      </c>
      <c r="I929" s="69">
        <v>-72.161788573752787</v>
      </c>
      <c r="J929" s="41">
        <v>-34425</v>
      </c>
      <c r="K929" s="69">
        <v>-2.7083033394147233</v>
      </c>
      <c r="L929" s="58"/>
    </row>
    <row r="930" spans="1:12">
      <c r="A930" s="90">
        <f t="shared" si="34"/>
        <v>12</v>
      </c>
      <c r="B930" s="13" t="s">
        <v>73</v>
      </c>
      <c r="C930" s="61">
        <f t="shared" si="33"/>
        <v>0.6129688041108533</v>
      </c>
      <c r="D930" s="41">
        <v>1275889</v>
      </c>
      <c r="E930" s="41">
        <v>1195018</v>
      </c>
      <c r="F930" s="41">
        <v>-814426</v>
      </c>
      <c r="G930" s="45">
        <v>-68.151776793320266</v>
      </c>
      <c r="H930" s="41">
        <v>-383720</v>
      </c>
      <c r="I930" s="69">
        <v>-32.109976586126734</v>
      </c>
      <c r="J930" s="41">
        <v>-3128</v>
      </c>
      <c r="K930" s="69">
        <v>-0.26175337944700416</v>
      </c>
      <c r="L930" s="58"/>
    </row>
    <row r="931" spans="1:12">
      <c r="A931" s="90">
        <f t="shared" si="34"/>
        <v>13</v>
      </c>
      <c r="B931" s="13" t="s">
        <v>156</v>
      </c>
      <c r="C931" s="61">
        <f t="shared" si="33"/>
        <v>0.55966326290772384</v>
      </c>
      <c r="D931" s="41">
        <v>1164934</v>
      </c>
      <c r="E931" s="41">
        <v>1164934</v>
      </c>
      <c r="F931" s="41">
        <v>-39352</v>
      </c>
      <c r="G931" s="45">
        <v>-3.3780454515019738</v>
      </c>
      <c r="H931" s="41">
        <v>-1218318</v>
      </c>
      <c r="I931" s="69">
        <v>-104.58257721038274</v>
      </c>
      <c r="J931" s="41">
        <v>-92736</v>
      </c>
      <c r="K931" s="69">
        <v>-7.9606226618847069</v>
      </c>
      <c r="L931" s="58"/>
    </row>
    <row r="932" spans="1:12">
      <c r="A932" s="90">
        <f t="shared" si="34"/>
        <v>14</v>
      </c>
      <c r="B932" s="13" t="s">
        <v>165</v>
      </c>
      <c r="C932" s="61">
        <f t="shared" si="33"/>
        <v>0.50713456871577423</v>
      </c>
      <c r="D932" s="41">
        <v>1055596</v>
      </c>
      <c r="E932" s="41">
        <v>1076227</v>
      </c>
      <c r="F932" s="41">
        <v>-569546</v>
      </c>
      <c r="G932" s="45">
        <v>-52.920619906395217</v>
      </c>
      <c r="H932" s="41">
        <v>-634200</v>
      </c>
      <c r="I932" s="69">
        <v>-58.92808859097569</v>
      </c>
      <c r="J932" s="41">
        <v>-127519</v>
      </c>
      <c r="K932" s="69">
        <v>-11.848708497370907</v>
      </c>
      <c r="L932" s="58"/>
    </row>
    <row r="933" spans="1:12">
      <c r="A933" s="90">
        <f t="shared" si="34"/>
        <v>15</v>
      </c>
      <c r="B933" s="13" t="s">
        <v>172</v>
      </c>
      <c r="C933" s="61">
        <f t="shared" si="33"/>
        <v>0.18118263038111163</v>
      </c>
      <c r="D933" s="41">
        <v>377130</v>
      </c>
      <c r="E933" s="41">
        <v>346511</v>
      </c>
      <c r="F933" s="41">
        <v>-50439</v>
      </c>
      <c r="G933" s="45">
        <v>-14.556247853603493</v>
      </c>
      <c r="H933" s="41">
        <v>-231747</v>
      </c>
      <c r="I933" s="69">
        <v>-66.880127903587478</v>
      </c>
      <c r="J933" s="41">
        <v>64325</v>
      </c>
      <c r="K933" s="69">
        <v>18.563624242809031</v>
      </c>
      <c r="L933" s="58"/>
    </row>
    <row r="934" spans="1:12">
      <c r="A934" s="90">
        <f t="shared" si="34"/>
        <v>16</v>
      </c>
      <c r="B934" s="13" t="s">
        <v>104</v>
      </c>
      <c r="C934" s="61">
        <f t="shared" si="33"/>
        <v>0.17006800106531331</v>
      </c>
      <c r="D934" s="41">
        <v>353995</v>
      </c>
      <c r="E934" s="41">
        <v>353982</v>
      </c>
      <c r="F934" s="41">
        <v>-25271</v>
      </c>
      <c r="G934" s="45">
        <v>-7.1390635682040333</v>
      </c>
      <c r="H934" s="41">
        <v>-181674</v>
      </c>
      <c r="I934" s="69">
        <v>-51.322948624506324</v>
      </c>
      <c r="J934" s="41">
        <v>147037</v>
      </c>
      <c r="K934" s="69">
        <v>41.537987807289632</v>
      </c>
      <c r="L934" s="58"/>
    </row>
    <row r="935" spans="1:12">
      <c r="A935" s="90">
        <f t="shared" si="34"/>
        <v>17</v>
      </c>
      <c r="B935" s="13" t="s">
        <v>49</v>
      </c>
      <c r="C935" s="61">
        <f t="shared" si="33"/>
        <v>0.11054864462248051</v>
      </c>
      <c r="D935" s="41">
        <v>230106</v>
      </c>
      <c r="E935" s="41">
        <v>258822</v>
      </c>
      <c r="F935" s="41">
        <v>-217975</v>
      </c>
      <c r="G935" s="45">
        <v>-84.218111288839438</v>
      </c>
      <c r="H935" s="41">
        <v>-288833</v>
      </c>
      <c r="I935" s="69">
        <v>-111.59522760816314</v>
      </c>
      <c r="J935" s="41">
        <v>-247986</v>
      </c>
      <c r="K935" s="69">
        <v>-95.813338897002581</v>
      </c>
      <c r="L935" s="58"/>
    </row>
    <row r="936" spans="1:12">
      <c r="A936" s="90">
        <f t="shared" si="34"/>
        <v>18</v>
      </c>
      <c r="B936" s="13" t="s">
        <v>11</v>
      </c>
      <c r="C936" s="61">
        <f t="shared" si="33"/>
        <v>0.10954215452450786</v>
      </c>
      <c r="D936" s="41">
        <v>228011</v>
      </c>
      <c r="E936" s="41">
        <v>136758</v>
      </c>
      <c r="F936" s="41">
        <v>0</v>
      </c>
      <c r="G936" s="45">
        <v>0</v>
      </c>
      <c r="H936" s="41">
        <v>-61476</v>
      </c>
      <c r="I936" s="69">
        <v>-44.952397665950073</v>
      </c>
      <c r="J936" s="41">
        <v>75282</v>
      </c>
      <c r="K936" s="69">
        <v>55.047602334049927</v>
      </c>
      <c r="L936" s="58"/>
    </row>
    <row r="937" spans="1:12">
      <c r="A937" s="90">
        <f t="shared" si="34"/>
        <v>19</v>
      </c>
      <c r="B937" s="13" t="s">
        <v>173</v>
      </c>
      <c r="C937" s="61">
        <f t="shared" si="33"/>
        <v>0.10761084655608298</v>
      </c>
      <c r="D937" s="41">
        <v>223991</v>
      </c>
      <c r="E937" s="41">
        <v>70187</v>
      </c>
      <c r="F937" s="41">
        <v>-74483</v>
      </c>
      <c r="G937" s="45">
        <v>-106.12079159958397</v>
      </c>
      <c r="H937" s="41">
        <v>-969882</v>
      </c>
      <c r="I937" s="69">
        <v>-1381.8541895222761</v>
      </c>
      <c r="J937" s="41">
        <v>-974178</v>
      </c>
      <c r="K937" s="69">
        <v>-1387.9749811218603</v>
      </c>
      <c r="L937" s="58"/>
    </row>
    <row r="938" spans="1:12">
      <c r="A938" s="90">
        <f t="shared" si="34"/>
        <v>20</v>
      </c>
      <c r="B938" s="13" t="s">
        <v>91</v>
      </c>
      <c r="C938" s="61">
        <f t="shared" si="33"/>
        <v>6.9757210374955664E-2</v>
      </c>
      <c r="D938" s="41">
        <v>145199</v>
      </c>
      <c r="E938" s="41">
        <v>145561</v>
      </c>
      <c r="F938" s="41">
        <v>-34154</v>
      </c>
      <c r="G938" s="45">
        <v>-23.463702502730811</v>
      </c>
      <c r="H938" s="41">
        <v>-132184</v>
      </c>
      <c r="I938" s="69">
        <v>-90.810038403143693</v>
      </c>
      <c r="J938" s="41">
        <v>-20777</v>
      </c>
      <c r="K938" s="69">
        <v>-14.273740905874513</v>
      </c>
      <c r="L938" s="58"/>
    </row>
    <row r="939" spans="1:12">
      <c r="A939" s="90">
        <f t="shared" si="34"/>
        <v>21</v>
      </c>
      <c r="B939" s="13" t="s">
        <v>169</v>
      </c>
      <c r="C939" s="61">
        <f t="shared" si="33"/>
        <v>3.8523348446795051E-2</v>
      </c>
      <c r="D939" s="41">
        <v>80186</v>
      </c>
      <c r="E939" s="41">
        <v>62908</v>
      </c>
      <c r="F939" s="41">
        <v>10836</v>
      </c>
      <c r="G939" s="45">
        <v>17.225154193425318</v>
      </c>
      <c r="H939" s="41">
        <v>-739835</v>
      </c>
      <c r="I939" s="69">
        <v>-1176.0586888789978</v>
      </c>
      <c r="J939" s="41">
        <v>-666091</v>
      </c>
      <c r="K939" s="69">
        <v>-1058.8335346855724</v>
      </c>
      <c r="L939" s="58"/>
    </row>
    <row r="940" spans="1:12">
      <c r="A940" s="90">
        <f t="shared" si="34"/>
        <v>22</v>
      </c>
      <c r="B940" s="13" t="s">
        <v>46</v>
      </c>
      <c r="C940" s="61">
        <f t="shared" si="33"/>
        <v>2.1301558211937816E-2</v>
      </c>
      <c r="D940" s="41">
        <v>44339</v>
      </c>
      <c r="E940" s="41">
        <v>44612</v>
      </c>
      <c r="F940" s="41">
        <v>192263</v>
      </c>
      <c r="G940" s="45">
        <v>430.96700439343681</v>
      </c>
      <c r="H940" s="41">
        <v>-10231</v>
      </c>
      <c r="I940" s="69">
        <v>-22.933291491078634</v>
      </c>
      <c r="J940" s="41">
        <v>226644</v>
      </c>
      <c r="K940" s="69">
        <v>508.0337129023581</v>
      </c>
      <c r="L940" s="58"/>
    </row>
    <row r="941" spans="1:12">
      <c r="A941" s="90">
        <f t="shared" si="34"/>
        <v>23</v>
      </c>
      <c r="B941" s="13" t="s">
        <v>162</v>
      </c>
      <c r="C941" s="61">
        <f t="shared" si="33"/>
        <v>8.863838810308142E-4</v>
      </c>
      <c r="D941" s="41">
        <v>1845</v>
      </c>
      <c r="E941" s="41">
        <v>924</v>
      </c>
      <c r="F941" s="41">
        <v>-46</v>
      </c>
      <c r="G941" s="45">
        <v>-4.9783549783549788</v>
      </c>
      <c r="H941" s="41">
        <v>-505</v>
      </c>
      <c r="I941" s="69">
        <v>-54.653679653679653</v>
      </c>
      <c r="J941" s="41">
        <v>373</v>
      </c>
      <c r="K941" s="69">
        <v>40.367965367965368</v>
      </c>
      <c r="L941" s="58"/>
    </row>
    <row r="942" spans="1:12" s="64" customFormat="1">
      <c r="A942" s="40"/>
      <c r="B942" s="44" t="s">
        <v>19</v>
      </c>
      <c r="C942" s="62">
        <v>100</v>
      </c>
      <c r="D942" s="53">
        <v>208149092</v>
      </c>
      <c r="E942" s="53">
        <v>183242255</v>
      </c>
      <c r="F942" s="53">
        <v>-30865694</v>
      </c>
      <c r="G942" s="51">
        <v>-16.844201136904804</v>
      </c>
      <c r="H942" s="53">
        <v>-125999989</v>
      </c>
      <c r="I942" s="71">
        <v>-68.761426778992657</v>
      </c>
      <c r="J942" s="53">
        <v>26376572</v>
      </c>
      <c r="K942" s="71">
        <v>14.394372084102544</v>
      </c>
      <c r="L942" s="63"/>
    </row>
    <row r="943" spans="1:12">
      <c r="A943" s="90"/>
      <c r="B943" s="44"/>
      <c r="C943" s="39"/>
      <c r="D943" s="41"/>
      <c r="E943" s="41"/>
      <c r="F943" s="41"/>
      <c r="G943" s="84" t="s">
        <v>20</v>
      </c>
      <c r="H943" s="41"/>
      <c r="I943" s="69"/>
      <c r="J943" s="41"/>
      <c r="K943" s="69"/>
      <c r="L943" s="58"/>
    </row>
    <row r="944" spans="1:12">
      <c r="A944" s="46" t="s">
        <v>191</v>
      </c>
      <c r="B944" s="57"/>
      <c r="C944" s="50"/>
      <c r="D944" s="52"/>
      <c r="E944" s="52"/>
      <c r="F944" s="52"/>
      <c r="G944" s="60"/>
      <c r="H944" s="52"/>
      <c r="I944" s="70"/>
      <c r="J944" s="52"/>
      <c r="K944" s="70"/>
      <c r="L944" s="58"/>
    </row>
    <row r="945" spans="1:12">
      <c r="A945" s="90">
        <v>1</v>
      </c>
      <c r="B945" s="13" t="s">
        <v>192</v>
      </c>
      <c r="C945" s="39">
        <v>12.997691902516994</v>
      </c>
      <c r="D945" s="41">
        <v>68756294</v>
      </c>
      <c r="E945" s="41">
        <v>68849017</v>
      </c>
      <c r="F945" s="41">
        <v>-17699457</v>
      </c>
      <c r="G945" s="45">
        <v>-25.707639369782143</v>
      </c>
      <c r="H945" s="41">
        <v>-18997443</v>
      </c>
      <c r="I945" s="69">
        <v>-27.592903759250476</v>
      </c>
      <c r="J945" s="41">
        <v>32152117</v>
      </c>
      <c r="K945" s="69">
        <v>46.699456870967381</v>
      </c>
      <c r="L945" s="58"/>
    </row>
    <row r="946" spans="1:12">
      <c r="A946" s="90">
        <f t="shared" ref="A946:A996" si="35">+A945+1</f>
        <v>2</v>
      </c>
      <c r="B946" s="13" t="s">
        <v>193</v>
      </c>
      <c r="C946" s="39">
        <v>10.853862833298816</v>
      </c>
      <c r="D946" s="41">
        <v>57415685</v>
      </c>
      <c r="E946" s="41">
        <v>57548780</v>
      </c>
      <c r="F946" s="41">
        <v>-28607901</v>
      </c>
      <c r="G946" s="45">
        <v>-49.710699340628942</v>
      </c>
      <c r="H946" s="41">
        <v>-26725091</v>
      </c>
      <c r="I946" s="69">
        <v>-46.43902268649309</v>
      </c>
      <c r="J946" s="41">
        <v>2215788</v>
      </c>
      <c r="K946" s="69">
        <v>3.8502779728779655</v>
      </c>
      <c r="L946" s="58"/>
    </row>
    <row r="947" spans="1:12">
      <c r="A947" s="90">
        <f t="shared" si="35"/>
        <v>3</v>
      </c>
      <c r="B947" s="13" t="s">
        <v>68</v>
      </c>
      <c r="C947" s="39">
        <v>8.4201779294293875</v>
      </c>
      <c r="D947" s="41">
        <v>44541772</v>
      </c>
      <c r="E947" s="41">
        <v>44541772</v>
      </c>
      <c r="F947" s="41">
        <v>-7258417</v>
      </c>
      <c r="G947" s="45">
        <v>-16.295752670100327</v>
      </c>
      <c r="H947" s="41">
        <v>-11458375</v>
      </c>
      <c r="I947" s="69">
        <v>-25.725009323832023</v>
      </c>
      <c r="J947" s="41">
        <v>25824980</v>
      </c>
      <c r="K947" s="69">
        <v>57.979238006067661</v>
      </c>
      <c r="L947" s="58"/>
    </row>
    <row r="948" spans="1:12">
      <c r="A948" s="90">
        <f t="shared" si="35"/>
        <v>4</v>
      </c>
      <c r="B948" s="13" t="s">
        <v>22</v>
      </c>
      <c r="C948" s="39">
        <v>6.5600542774759703</v>
      </c>
      <c r="D948" s="41">
        <v>34701932</v>
      </c>
      <c r="E948" s="41">
        <v>34701381</v>
      </c>
      <c r="F948" s="41">
        <v>-12208228</v>
      </c>
      <c r="G948" s="45">
        <v>-35.180813120953317</v>
      </c>
      <c r="H948" s="41">
        <v>-13709977</v>
      </c>
      <c r="I948" s="69">
        <v>-39.508447805002348</v>
      </c>
      <c r="J948" s="41">
        <v>8783176</v>
      </c>
      <c r="K948" s="69">
        <v>25.310739074044342</v>
      </c>
      <c r="L948" s="58"/>
    </row>
    <row r="949" spans="1:12">
      <c r="A949" s="90">
        <f t="shared" si="35"/>
        <v>5</v>
      </c>
      <c r="B949" s="13" t="s">
        <v>194</v>
      </c>
      <c r="C949" s="39">
        <v>6.1570165849109806</v>
      </c>
      <c r="D949" s="41">
        <v>32569909</v>
      </c>
      <c r="E949" s="41">
        <v>31808980</v>
      </c>
      <c r="F949" s="41">
        <v>-10792837</v>
      </c>
      <c r="G949" s="45">
        <v>-33.930157458679908</v>
      </c>
      <c r="H949" s="41">
        <v>-11549120</v>
      </c>
      <c r="I949" s="69">
        <v>-36.307734482526634</v>
      </c>
      <c r="J949" s="41">
        <v>9467023</v>
      </c>
      <c r="K949" s="69">
        <v>29.762108058793462</v>
      </c>
      <c r="L949" s="58"/>
    </row>
    <row r="950" spans="1:12">
      <c r="A950" s="90">
        <f t="shared" si="35"/>
        <v>6</v>
      </c>
      <c r="B950" s="13" t="s">
        <v>17</v>
      </c>
      <c r="C950" s="39">
        <v>5.746217475821104</v>
      </c>
      <c r="D950" s="41">
        <v>30396829</v>
      </c>
      <c r="E950" s="41">
        <v>30437739</v>
      </c>
      <c r="F950" s="41">
        <v>-12236324</v>
      </c>
      <c r="G950" s="45">
        <v>-40.201159488226111</v>
      </c>
      <c r="H950" s="41">
        <v>-12072389</v>
      </c>
      <c r="I950" s="69">
        <v>-39.662568234782484</v>
      </c>
      <c r="J950" s="41">
        <v>6129026</v>
      </c>
      <c r="K950" s="69">
        <v>20.136272276991402</v>
      </c>
      <c r="L950" s="58"/>
    </row>
    <row r="951" spans="1:12">
      <c r="A951" s="90">
        <f t="shared" si="35"/>
        <v>7</v>
      </c>
      <c r="B951" s="13" t="s">
        <v>164</v>
      </c>
      <c r="C951" s="39">
        <v>5.0661435092210487</v>
      </c>
      <c r="D951" s="41">
        <v>26799316</v>
      </c>
      <c r="E951" s="41">
        <v>26940458</v>
      </c>
      <c r="F951" s="41">
        <v>-13827002</v>
      </c>
      <c r="G951" s="45">
        <v>-51.32430191053173</v>
      </c>
      <c r="H951" s="41">
        <v>-11402138</v>
      </c>
      <c r="I951" s="69">
        <v>-42.323474975815181</v>
      </c>
      <c r="J951" s="41">
        <v>1711318</v>
      </c>
      <c r="K951" s="69">
        <v>6.3522231136530785</v>
      </c>
      <c r="L951" s="58"/>
    </row>
    <row r="952" spans="1:12">
      <c r="A952" s="90">
        <f t="shared" si="35"/>
        <v>8</v>
      </c>
      <c r="B952" s="13" t="s">
        <v>87</v>
      </c>
      <c r="C952" s="39">
        <v>4.9202565918216044</v>
      </c>
      <c r="D952" s="41">
        <v>26027591</v>
      </c>
      <c r="E952" s="41">
        <v>25994017</v>
      </c>
      <c r="F952" s="41">
        <v>-9372850</v>
      </c>
      <c r="G952" s="45">
        <v>-36.057720513147309</v>
      </c>
      <c r="H952" s="41">
        <v>-14059160</v>
      </c>
      <c r="I952" s="69">
        <v>-54.086138360223437</v>
      </c>
      <c r="J952" s="41">
        <v>2562007</v>
      </c>
      <c r="K952" s="69">
        <v>9.8561411266292538</v>
      </c>
      <c r="L952" s="58"/>
    </row>
    <row r="953" spans="1:12">
      <c r="A953" s="90">
        <f t="shared" si="35"/>
        <v>9</v>
      </c>
      <c r="B953" s="13" t="s">
        <v>195</v>
      </c>
      <c r="C953" s="39">
        <v>4.3146048495584557</v>
      </c>
      <c r="D953" s="41">
        <v>22823763</v>
      </c>
      <c r="E953" s="41">
        <v>22973220</v>
      </c>
      <c r="F953" s="41">
        <v>-3759135</v>
      </c>
      <c r="G953" s="45">
        <v>-16.363117577770989</v>
      </c>
      <c r="H953" s="41">
        <v>-18358615</v>
      </c>
      <c r="I953" s="69">
        <v>-79.913111875479359</v>
      </c>
      <c r="J953" s="41">
        <v>855470</v>
      </c>
      <c r="K953" s="69">
        <v>3.7237705467496505</v>
      </c>
      <c r="L953" s="58"/>
    </row>
    <row r="954" spans="1:12">
      <c r="A954" s="90">
        <f t="shared" si="35"/>
        <v>10</v>
      </c>
      <c r="B954" s="13" t="s">
        <v>196</v>
      </c>
      <c r="C954" s="39">
        <v>4.2319920878278312</v>
      </c>
      <c r="D954" s="41">
        <v>22386751</v>
      </c>
      <c r="E954" s="41">
        <v>22386751</v>
      </c>
      <c r="F954" s="41">
        <v>-10537511</v>
      </c>
      <c r="G954" s="45">
        <v>-47.070300643447553</v>
      </c>
      <c r="H954" s="41">
        <v>-7602561</v>
      </c>
      <c r="I954" s="69">
        <v>-33.960090948436424</v>
      </c>
      <c r="J954" s="41">
        <v>4246679</v>
      </c>
      <c r="K954" s="69">
        <v>18.969608408116031</v>
      </c>
      <c r="L954" s="58"/>
    </row>
    <row r="955" spans="1:12">
      <c r="A955" s="90">
        <f t="shared" si="35"/>
        <v>11</v>
      </c>
      <c r="B955" s="13" t="s">
        <v>114</v>
      </c>
      <c r="C955" s="39">
        <v>2.7945742312740571</v>
      </c>
      <c r="D955" s="41">
        <v>14782976</v>
      </c>
      <c r="E955" s="41">
        <v>14697766</v>
      </c>
      <c r="F955" s="41">
        <v>-12316276</v>
      </c>
      <c r="G955" s="45">
        <v>-83.79692532865198</v>
      </c>
      <c r="H955" s="41">
        <v>-3506187</v>
      </c>
      <c r="I955" s="69">
        <v>-23.855237591889818</v>
      </c>
      <c r="J955" s="41">
        <v>-1124697</v>
      </c>
      <c r="K955" s="69">
        <v>-7.6521629205418025</v>
      </c>
      <c r="L955" s="58"/>
    </row>
    <row r="956" spans="1:12">
      <c r="A956" s="90">
        <f t="shared" si="35"/>
        <v>12</v>
      </c>
      <c r="B956" s="13" t="s">
        <v>160</v>
      </c>
      <c r="C956" s="39">
        <v>2.5824822815756958</v>
      </c>
      <c r="D956" s="41">
        <v>13661034</v>
      </c>
      <c r="E956" s="41">
        <v>13604397</v>
      </c>
      <c r="F956" s="41">
        <v>-3380810</v>
      </c>
      <c r="G956" s="45">
        <v>-24.850862555686959</v>
      </c>
      <c r="H956" s="41">
        <v>-9069796</v>
      </c>
      <c r="I956" s="69">
        <v>-66.668122078472123</v>
      </c>
      <c r="J956" s="41">
        <v>1153791</v>
      </c>
      <c r="K956" s="69">
        <v>8.4810153658409124</v>
      </c>
      <c r="L956" s="58"/>
    </row>
    <row r="957" spans="1:12">
      <c r="A957" s="90">
        <f t="shared" si="35"/>
        <v>13</v>
      </c>
      <c r="B957" s="13" t="s">
        <v>30</v>
      </c>
      <c r="C957" s="39">
        <v>2.3022276010244145</v>
      </c>
      <c r="D957" s="41">
        <v>12178519</v>
      </c>
      <c r="E957" s="41">
        <v>12043755</v>
      </c>
      <c r="F957" s="41">
        <v>-3510384</v>
      </c>
      <c r="G957" s="45">
        <v>-29.146923031894957</v>
      </c>
      <c r="H957" s="41">
        <v>-20075893</v>
      </c>
      <c r="I957" s="69">
        <v>-166.69131014372178</v>
      </c>
      <c r="J957" s="41">
        <v>-11542522</v>
      </c>
      <c r="K957" s="69">
        <v>-95.838233175616736</v>
      </c>
      <c r="L957" s="58"/>
    </row>
    <row r="958" spans="1:12">
      <c r="A958" s="90">
        <f t="shared" si="35"/>
        <v>14</v>
      </c>
      <c r="B958" s="13" t="s">
        <v>166</v>
      </c>
      <c r="C958" s="39">
        <v>2.244346946460682</v>
      </c>
      <c r="D958" s="41">
        <v>11872337</v>
      </c>
      <c r="E958" s="41">
        <v>11587695</v>
      </c>
      <c r="F958" s="41">
        <v>-4582538</v>
      </c>
      <c r="G958" s="45">
        <v>-39.546587997008899</v>
      </c>
      <c r="H958" s="41">
        <v>-4990287</v>
      </c>
      <c r="I958" s="69">
        <v>-43.065398252197696</v>
      </c>
      <c r="J958" s="41">
        <v>2014870</v>
      </c>
      <c r="K958" s="69">
        <v>17.388013750793409</v>
      </c>
      <c r="L958" s="58"/>
    </row>
    <row r="959" spans="1:12">
      <c r="A959" s="90">
        <f t="shared" si="35"/>
        <v>15</v>
      </c>
      <c r="B959" s="13" t="s">
        <v>96</v>
      </c>
      <c r="C959" s="39">
        <v>2.1992854744330743</v>
      </c>
      <c r="D959" s="41">
        <v>11633967</v>
      </c>
      <c r="E959" s="41">
        <v>11431064</v>
      </c>
      <c r="F959" s="41">
        <v>-3179238</v>
      </c>
      <c r="G959" s="45">
        <v>-27.812266644644801</v>
      </c>
      <c r="H959" s="41">
        <v>-3662046</v>
      </c>
      <c r="I959" s="69">
        <v>-32.035915466836684</v>
      </c>
      <c r="J959" s="41">
        <v>4589780</v>
      </c>
      <c r="K959" s="69">
        <v>40.151817888518515</v>
      </c>
      <c r="L959" s="58"/>
    </row>
    <row r="960" spans="1:12">
      <c r="A960" s="90">
        <f t="shared" si="35"/>
        <v>16</v>
      </c>
      <c r="B960" s="13" t="s">
        <v>168</v>
      </c>
      <c r="C960" s="39">
        <v>2.0225700979289174</v>
      </c>
      <c r="D960" s="41">
        <v>10699163</v>
      </c>
      <c r="E960" s="41">
        <v>10670428</v>
      </c>
      <c r="F960" s="41">
        <v>-3059195</v>
      </c>
      <c r="G960" s="45">
        <v>-28.669843421463508</v>
      </c>
      <c r="H960" s="41">
        <v>-7158178</v>
      </c>
      <c r="I960" s="69">
        <v>-67.084263161702609</v>
      </c>
      <c r="J960" s="41">
        <v>453055</v>
      </c>
      <c r="K960" s="69">
        <v>4.2458934168338889</v>
      </c>
      <c r="L960" s="58"/>
    </row>
    <row r="961" spans="1:12">
      <c r="A961" s="90">
        <f t="shared" si="35"/>
        <v>17</v>
      </c>
      <c r="B961" s="13" t="s">
        <v>28</v>
      </c>
      <c r="C961" s="39">
        <v>1.9050907930058945</v>
      </c>
      <c r="D961" s="41">
        <v>10077711</v>
      </c>
      <c r="E961" s="41">
        <v>10077711</v>
      </c>
      <c r="F961" s="41">
        <v>-6386926</v>
      </c>
      <c r="G961" s="45">
        <v>-63.37675291541899</v>
      </c>
      <c r="H961" s="41">
        <v>-5104852</v>
      </c>
      <c r="I961" s="69">
        <v>-50.654875893940599</v>
      </c>
      <c r="J961" s="41">
        <v>-1414067</v>
      </c>
      <c r="K961" s="69">
        <v>-14.031628809359587</v>
      </c>
      <c r="L961" s="58"/>
    </row>
    <row r="962" spans="1:12">
      <c r="A962" s="90">
        <f t="shared" si="35"/>
        <v>18</v>
      </c>
      <c r="B962" s="13" t="s">
        <v>98</v>
      </c>
      <c r="C962" s="39">
        <v>1.718904700022688</v>
      </c>
      <c r="D962" s="41">
        <v>9092808</v>
      </c>
      <c r="E962" s="41">
        <v>9093157</v>
      </c>
      <c r="F962" s="41">
        <v>-214961</v>
      </c>
      <c r="G962" s="45">
        <v>-2.3639864570687603</v>
      </c>
      <c r="H962" s="41">
        <v>-5101718</v>
      </c>
      <c r="I962" s="69">
        <v>-56.105024910490386</v>
      </c>
      <c r="J962" s="41">
        <v>3776478</v>
      </c>
      <c r="K962" s="69">
        <v>41.530988632440859</v>
      </c>
      <c r="L962" s="58"/>
    </row>
    <row r="963" spans="1:12">
      <c r="A963" s="90">
        <f t="shared" si="35"/>
        <v>19</v>
      </c>
      <c r="B963" s="13" t="s">
        <v>74</v>
      </c>
      <c r="C963" s="39">
        <v>1.6697728180622091</v>
      </c>
      <c r="D963" s="41">
        <v>8832906</v>
      </c>
      <c r="E963" s="41">
        <v>8789399</v>
      </c>
      <c r="F963" s="41">
        <v>-1973076</v>
      </c>
      <c r="G963" s="45">
        <v>-22.44836080373641</v>
      </c>
      <c r="H963" s="41">
        <v>-1258203</v>
      </c>
      <c r="I963" s="69">
        <v>-14.315006065829985</v>
      </c>
      <c r="J963" s="41">
        <v>5558120</v>
      </c>
      <c r="K963" s="69">
        <v>63.236633130433603</v>
      </c>
      <c r="L963" s="58"/>
    </row>
    <row r="964" spans="1:12">
      <c r="A964" s="90">
        <f t="shared" si="35"/>
        <v>20</v>
      </c>
      <c r="B964" s="13" t="s">
        <v>69</v>
      </c>
      <c r="C964" s="39">
        <v>1.613823774528296</v>
      </c>
      <c r="D964" s="41">
        <v>8536942</v>
      </c>
      <c r="E964" s="41">
        <v>8321132</v>
      </c>
      <c r="F964" s="41">
        <v>-1096988</v>
      </c>
      <c r="G964" s="45">
        <v>-13.183158252987695</v>
      </c>
      <c r="H964" s="41">
        <v>-4749288</v>
      </c>
      <c r="I964" s="69">
        <v>-57.075022965625358</v>
      </c>
      <c r="J964" s="41">
        <v>2474856</v>
      </c>
      <c r="K964" s="69">
        <v>29.741818781386954</v>
      </c>
      <c r="L964" s="58"/>
    </row>
    <row r="965" spans="1:12">
      <c r="A965" s="90">
        <f t="shared" si="35"/>
        <v>21</v>
      </c>
      <c r="B965" s="13" t="s">
        <v>172</v>
      </c>
      <c r="C965" s="39">
        <v>1.605225855869238</v>
      </c>
      <c r="D965" s="41">
        <v>8491460</v>
      </c>
      <c r="E965" s="41">
        <v>8491460</v>
      </c>
      <c r="F965" s="41">
        <v>-5690382</v>
      </c>
      <c r="G965" s="45">
        <v>-67.012998942466908</v>
      </c>
      <c r="H965" s="41">
        <v>-1845745</v>
      </c>
      <c r="I965" s="69">
        <v>-21.736485834002632</v>
      </c>
      <c r="J965" s="41">
        <v>955333</v>
      </c>
      <c r="K965" s="69">
        <v>11.250515223530465</v>
      </c>
      <c r="L965" s="58"/>
    </row>
    <row r="966" spans="1:12">
      <c r="A966" s="90">
        <f t="shared" si="35"/>
        <v>22</v>
      </c>
      <c r="B966" s="13" t="s">
        <v>197</v>
      </c>
      <c r="C966" s="39">
        <v>1.271678711330144</v>
      </c>
      <c r="D966" s="41">
        <v>6727034</v>
      </c>
      <c r="E966" s="41">
        <v>6646693</v>
      </c>
      <c r="F966" s="41">
        <v>-1169296</v>
      </c>
      <c r="G966" s="45">
        <v>-17.592146951875165</v>
      </c>
      <c r="H966" s="41">
        <v>-4074785</v>
      </c>
      <c r="I966" s="69">
        <v>-61.305449191048844</v>
      </c>
      <c r="J966" s="41">
        <v>1402612</v>
      </c>
      <c r="K966" s="69">
        <v>21.102403857075995</v>
      </c>
      <c r="L966" s="58"/>
    </row>
    <row r="967" spans="1:12">
      <c r="A967" s="90">
        <f t="shared" si="35"/>
        <v>23</v>
      </c>
      <c r="B967" s="13" t="s">
        <v>23</v>
      </c>
      <c r="C967" s="39">
        <v>1.1662533549005072</v>
      </c>
      <c r="D967" s="41">
        <v>6169346</v>
      </c>
      <c r="E967" s="41">
        <v>6147603</v>
      </c>
      <c r="F967" s="41">
        <v>-10142137</v>
      </c>
      <c r="G967" s="45">
        <v>-164.9770975777063</v>
      </c>
      <c r="H967" s="41">
        <v>-1987843</v>
      </c>
      <c r="I967" s="69">
        <v>-32.335253268631689</v>
      </c>
      <c r="J967" s="41">
        <v>-5982377</v>
      </c>
      <c r="K967" s="69">
        <v>-97.312350846337992</v>
      </c>
      <c r="L967" s="58"/>
    </row>
    <row r="968" spans="1:12">
      <c r="A968" s="90">
        <f t="shared" si="35"/>
        <v>24</v>
      </c>
      <c r="B968" s="13" t="s">
        <v>198</v>
      </c>
      <c r="C968" s="39">
        <v>1.0804254003341838</v>
      </c>
      <c r="D968" s="41">
        <v>5715326</v>
      </c>
      <c r="E968" s="41">
        <v>5715326</v>
      </c>
      <c r="F968" s="41">
        <v>-3184679</v>
      </c>
      <c r="G968" s="45">
        <v>-55.721738357532011</v>
      </c>
      <c r="H968" s="41">
        <v>-2229614</v>
      </c>
      <c r="I968" s="69">
        <v>-39.011143021412956</v>
      </c>
      <c r="J968" s="41">
        <v>301033</v>
      </c>
      <c r="K968" s="69">
        <v>5.2671186210550367</v>
      </c>
      <c r="L968" s="58"/>
    </row>
    <row r="969" spans="1:12">
      <c r="A969" s="90">
        <f t="shared" si="35"/>
        <v>25</v>
      </c>
      <c r="B969" s="13" t="s">
        <v>71</v>
      </c>
      <c r="C969" s="39">
        <v>0.93695441452224104</v>
      </c>
      <c r="D969" s="41">
        <v>4956381</v>
      </c>
      <c r="E969" s="41">
        <v>4954708</v>
      </c>
      <c r="F969" s="41">
        <v>-3498995</v>
      </c>
      <c r="G969" s="45">
        <v>-70.619600589984316</v>
      </c>
      <c r="H969" s="41">
        <v>-2087100</v>
      </c>
      <c r="I969" s="69">
        <v>-42.123572166109483</v>
      </c>
      <c r="J969" s="41">
        <v>-631387</v>
      </c>
      <c r="K969" s="69">
        <v>-12.743172756093802</v>
      </c>
      <c r="L969" s="58"/>
    </row>
    <row r="970" spans="1:12">
      <c r="A970" s="90">
        <f t="shared" si="35"/>
        <v>26</v>
      </c>
      <c r="B970" s="13" t="s">
        <v>91</v>
      </c>
      <c r="C970" s="39">
        <v>0.82380790709417495</v>
      </c>
      <c r="D970" s="41">
        <v>4357849</v>
      </c>
      <c r="E970" s="41">
        <v>4091679</v>
      </c>
      <c r="F970" s="41">
        <v>-485743</v>
      </c>
      <c r="G970" s="45">
        <v>-11.871483564570925</v>
      </c>
      <c r="H970" s="41">
        <v>-4904894</v>
      </c>
      <c r="I970" s="69">
        <v>-119.87484844241203</v>
      </c>
      <c r="J970" s="41">
        <v>-1298958</v>
      </c>
      <c r="K970" s="69">
        <v>-31.746332006982954</v>
      </c>
      <c r="L970" s="58"/>
    </row>
    <row r="971" spans="1:12">
      <c r="A971" s="90">
        <f t="shared" si="35"/>
        <v>27</v>
      </c>
      <c r="B971" s="13" t="s">
        <v>171</v>
      </c>
      <c r="C971" s="39">
        <v>0.49959083325157194</v>
      </c>
      <c r="D971" s="41">
        <v>2642778</v>
      </c>
      <c r="E971" s="41">
        <v>2738409</v>
      </c>
      <c r="F971" s="41">
        <v>-811826</v>
      </c>
      <c r="G971" s="45">
        <v>-29.64590022892855</v>
      </c>
      <c r="H971" s="41">
        <v>-2167535</v>
      </c>
      <c r="I971" s="69">
        <v>-79.153077571684875</v>
      </c>
      <c r="J971" s="41">
        <v>-240952</v>
      </c>
      <c r="K971" s="69">
        <v>-8.7989778006134216</v>
      </c>
      <c r="L971" s="58"/>
    </row>
    <row r="972" spans="1:12">
      <c r="A972" s="90">
        <f t="shared" si="35"/>
        <v>28</v>
      </c>
      <c r="B972" s="13" t="s">
        <v>67</v>
      </c>
      <c r="C972" s="39">
        <v>0.44703127746131355</v>
      </c>
      <c r="D972" s="41">
        <v>2364744</v>
      </c>
      <c r="E972" s="41">
        <v>2331495</v>
      </c>
      <c r="F972" s="41">
        <v>-1148127</v>
      </c>
      <c r="G972" s="45">
        <v>-49.244240283594856</v>
      </c>
      <c r="H972" s="41">
        <v>-2337615</v>
      </c>
      <c r="I972" s="69">
        <v>-100.26249252089326</v>
      </c>
      <c r="J972" s="41">
        <v>-1154247</v>
      </c>
      <c r="K972" s="69">
        <v>-49.506732804488109</v>
      </c>
      <c r="L972" s="58"/>
    </row>
    <row r="973" spans="1:12">
      <c r="A973" s="90">
        <f t="shared" si="35"/>
        <v>29</v>
      </c>
      <c r="B973" s="13" t="s">
        <v>162</v>
      </c>
      <c r="C973" s="39">
        <v>0.24105609602404787</v>
      </c>
      <c r="D973" s="41">
        <v>1275159</v>
      </c>
      <c r="E973" s="41">
        <v>1275159</v>
      </c>
      <c r="F973" s="41">
        <v>-217428</v>
      </c>
      <c r="G973" s="45">
        <v>-17.051050104339929</v>
      </c>
      <c r="H973" s="41">
        <v>-238087</v>
      </c>
      <c r="I973" s="69">
        <v>-18.671161792372558</v>
      </c>
      <c r="J973" s="41">
        <v>819644</v>
      </c>
      <c r="K973" s="69">
        <v>64.27778810328752</v>
      </c>
      <c r="L973" s="58"/>
    </row>
    <row r="974" spans="1:12">
      <c r="A974" s="90">
        <f t="shared" si="35"/>
        <v>30</v>
      </c>
      <c r="B974" s="13" t="s">
        <v>52</v>
      </c>
      <c r="C974" s="39">
        <v>0.22588015142991136</v>
      </c>
      <c r="D974" s="41">
        <v>1194880</v>
      </c>
      <c r="E974" s="41">
        <v>1172260</v>
      </c>
      <c r="F974" s="41">
        <v>-263151</v>
      </c>
      <c r="G974" s="45">
        <v>-22.44817702557453</v>
      </c>
      <c r="H974" s="41">
        <v>-815159</v>
      </c>
      <c r="I974" s="69">
        <v>-69.53738931636326</v>
      </c>
      <c r="J974" s="41">
        <v>93950</v>
      </c>
      <c r="K974" s="69">
        <v>8.0144336580622042</v>
      </c>
      <c r="L974" s="58"/>
    </row>
    <row r="975" spans="1:12">
      <c r="A975" s="90">
        <f t="shared" si="35"/>
        <v>31</v>
      </c>
      <c r="B975" s="13" t="s">
        <v>199</v>
      </c>
      <c r="C975" s="39">
        <v>0.22216003267322512</v>
      </c>
      <c r="D975" s="41">
        <v>1175201</v>
      </c>
      <c r="E975" s="41">
        <v>1175201</v>
      </c>
      <c r="F975" s="41">
        <v>-93290</v>
      </c>
      <c r="G975" s="45">
        <v>-7.9382165263644264</v>
      </c>
      <c r="H975" s="41">
        <v>-1430905</v>
      </c>
      <c r="I975" s="69">
        <v>-121.75832049155846</v>
      </c>
      <c r="J975" s="41">
        <v>-348994</v>
      </c>
      <c r="K975" s="69">
        <v>-29.696537017922893</v>
      </c>
      <c r="L975" s="58"/>
    </row>
    <row r="976" spans="1:12">
      <c r="A976" s="90">
        <f t="shared" si="35"/>
        <v>32</v>
      </c>
      <c r="B976" s="13" t="s">
        <v>200</v>
      </c>
      <c r="C976" s="39">
        <v>0.19271194386991661</v>
      </c>
      <c r="D976" s="41">
        <v>1019424</v>
      </c>
      <c r="E976" s="41">
        <v>989905</v>
      </c>
      <c r="F976" s="41">
        <v>-262870</v>
      </c>
      <c r="G976" s="45">
        <v>-26.555073466645791</v>
      </c>
      <c r="H976" s="41">
        <v>-812717</v>
      </c>
      <c r="I976" s="69">
        <v>-82.100504593875172</v>
      </c>
      <c r="J976" s="41">
        <v>-85682</v>
      </c>
      <c r="K976" s="69">
        <v>-8.6555780605209591</v>
      </c>
      <c r="L976" s="58"/>
    </row>
    <row r="977" spans="1:12">
      <c r="A977" s="90">
        <f t="shared" si="35"/>
        <v>33</v>
      </c>
      <c r="B977" s="13" t="s">
        <v>157</v>
      </c>
      <c r="C977" s="39">
        <v>0.17000653486809617</v>
      </c>
      <c r="D977" s="41">
        <v>899315</v>
      </c>
      <c r="E977" s="41">
        <v>766877</v>
      </c>
      <c r="F977" s="41">
        <v>-327452</v>
      </c>
      <c r="G977" s="45">
        <v>-42.699415942843508</v>
      </c>
      <c r="H977" s="41">
        <v>-586923</v>
      </c>
      <c r="I977" s="69">
        <v>-76.534176927981932</v>
      </c>
      <c r="J977" s="41">
        <v>-147498</v>
      </c>
      <c r="K977" s="69">
        <v>-19.23359287082544</v>
      </c>
      <c r="L977" s="58"/>
    </row>
    <row r="978" spans="1:12">
      <c r="A978" s="90">
        <f t="shared" si="35"/>
        <v>34</v>
      </c>
      <c r="B978" s="13" t="s">
        <v>104</v>
      </c>
      <c r="C978" s="39">
        <v>0.11803602781231787</v>
      </c>
      <c r="D978" s="41">
        <v>624397</v>
      </c>
      <c r="E978" s="41">
        <v>624201</v>
      </c>
      <c r="F978" s="41">
        <v>-129923</v>
      </c>
      <c r="G978" s="45">
        <v>-20.814288987041031</v>
      </c>
      <c r="H978" s="41">
        <v>-418305</v>
      </c>
      <c r="I978" s="69">
        <v>-67.01447130011006</v>
      </c>
      <c r="J978" s="41">
        <v>75973</v>
      </c>
      <c r="K978" s="69">
        <v>12.171239712848907</v>
      </c>
      <c r="L978" s="58"/>
    </row>
    <row r="979" spans="1:12">
      <c r="A979" s="90">
        <f t="shared" si="35"/>
        <v>35</v>
      </c>
      <c r="B979" s="13" t="s">
        <v>159</v>
      </c>
      <c r="C979" s="39">
        <v>9.1032604681119997E-2</v>
      </c>
      <c r="D979" s="41">
        <v>481552</v>
      </c>
      <c r="E979" s="41">
        <v>279062</v>
      </c>
      <c r="F979" s="41">
        <v>-48959</v>
      </c>
      <c r="G979" s="45">
        <v>-17.544129978284396</v>
      </c>
      <c r="H979" s="41">
        <v>-62230</v>
      </c>
      <c r="I979" s="69">
        <v>-22.299704008428233</v>
      </c>
      <c r="J979" s="41">
        <v>167873</v>
      </c>
      <c r="K979" s="69">
        <v>60.156166013287368</v>
      </c>
      <c r="L979" s="58"/>
    </row>
    <row r="980" spans="1:12">
      <c r="A980" s="90">
        <f t="shared" si="35"/>
        <v>36</v>
      </c>
      <c r="B980" s="13" t="s">
        <v>113</v>
      </c>
      <c r="C980" s="39">
        <v>8.5354220250338952E-2</v>
      </c>
      <c r="D980" s="41">
        <v>451514</v>
      </c>
      <c r="E980" s="41">
        <v>451507</v>
      </c>
      <c r="F980" s="41">
        <v>-287000</v>
      </c>
      <c r="G980" s="45">
        <v>-63.56490597045007</v>
      </c>
      <c r="H980" s="41">
        <v>-787257</v>
      </c>
      <c r="I980" s="69">
        <v>-174.36208076508225</v>
      </c>
      <c r="J980" s="41">
        <v>-622750</v>
      </c>
      <c r="K980" s="69">
        <v>-137.92698673553235</v>
      </c>
      <c r="L980" s="58"/>
    </row>
    <row r="981" spans="1:12">
      <c r="A981" s="90">
        <f t="shared" si="35"/>
        <v>37</v>
      </c>
      <c r="B981" s="13" t="s">
        <v>16</v>
      </c>
      <c r="C981" s="39">
        <v>8.4224517029140869E-2</v>
      </c>
      <c r="D981" s="41">
        <v>445538</v>
      </c>
      <c r="E981" s="41">
        <v>445675</v>
      </c>
      <c r="F981" s="41">
        <v>-252398</v>
      </c>
      <c r="G981" s="45">
        <v>-56.632748078756947</v>
      </c>
      <c r="H981" s="41">
        <v>-183313</v>
      </c>
      <c r="I981" s="69">
        <v>-41.131542042968533</v>
      </c>
      <c r="J981" s="41">
        <v>9964</v>
      </c>
      <c r="K981" s="69">
        <v>2.2357098782745273</v>
      </c>
      <c r="L981" s="58"/>
    </row>
    <row r="982" spans="1:12">
      <c r="A982" s="90">
        <f t="shared" si="35"/>
        <v>38</v>
      </c>
      <c r="B982" s="13" t="s">
        <v>25</v>
      </c>
      <c r="C982" s="39">
        <v>7.7997916510429019E-2</v>
      </c>
      <c r="D982" s="41">
        <v>412600</v>
      </c>
      <c r="E982" s="41">
        <v>412600</v>
      </c>
      <c r="F982" s="41">
        <v>-75743</v>
      </c>
      <c r="G982" s="45">
        <v>-18.357489093553077</v>
      </c>
      <c r="H982" s="41">
        <v>-4610</v>
      </c>
      <c r="I982" s="69">
        <v>-1.1173048957828404</v>
      </c>
      <c r="J982" s="41">
        <v>332247</v>
      </c>
      <c r="K982" s="69">
        <v>80.525206010664078</v>
      </c>
      <c r="L982" s="58"/>
    </row>
    <row r="983" spans="1:12">
      <c r="A983" s="90">
        <f t="shared" si="35"/>
        <v>39</v>
      </c>
      <c r="B983" s="13" t="s">
        <v>49</v>
      </c>
      <c r="C983" s="39">
        <v>6.5190265416153498E-2</v>
      </c>
      <c r="D983" s="41">
        <v>344849</v>
      </c>
      <c r="E983" s="41">
        <v>340498</v>
      </c>
      <c r="F983" s="41">
        <v>-156966</v>
      </c>
      <c r="G983" s="45">
        <v>-46.098949186191987</v>
      </c>
      <c r="H983" s="41">
        <v>-849212</v>
      </c>
      <c r="I983" s="69">
        <v>-249.40293335056302</v>
      </c>
      <c r="J983" s="41">
        <v>-665680</v>
      </c>
      <c r="K983" s="69">
        <v>-195.50188253675498</v>
      </c>
      <c r="L983" s="58"/>
    </row>
    <row r="984" spans="1:12">
      <c r="A984" s="90">
        <f t="shared" si="35"/>
        <v>40</v>
      </c>
      <c r="B984" s="13" t="s">
        <v>77</v>
      </c>
      <c r="C984" s="39">
        <v>6.0368043282696078E-2</v>
      </c>
      <c r="D984" s="41">
        <v>319340</v>
      </c>
      <c r="E984" s="41">
        <v>319340</v>
      </c>
      <c r="F984" s="41">
        <v>-8847</v>
      </c>
      <c r="G984" s="45">
        <v>-2.770401452996806</v>
      </c>
      <c r="H984" s="41">
        <v>-1052007</v>
      </c>
      <c r="I984" s="69">
        <v>-329.43164025803219</v>
      </c>
      <c r="J984" s="41">
        <v>-741514</v>
      </c>
      <c r="K984" s="69">
        <v>-232.20204171102901</v>
      </c>
      <c r="L984" s="58"/>
    </row>
    <row r="985" spans="1:12">
      <c r="A985" s="90">
        <f t="shared" si="35"/>
        <v>41</v>
      </c>
      <c r="B985" s="13" t="s">
        <v>11</v>
      </c>
      <c r="C985" s="39">
        <v>5.3241045099565489E-2</v>
      </c>
      <c r="D985" s="41">
        <v>281639</v>
      </c>
      <c r="E985" s="41">
        <v>390148</v>
      </c>
      <c r="F985" s="41">
        <v>-175300</v>
      </c>
      <c r="G985" s="45">
        <v>-44.931666957154718</v>
      </c>
      <c r="H985" s="41">
        <v>-124563</v>
      </c>
      <c r="I985" s="69">
        <v>-31.927114838471553</v>
      </c>
      <c r="J985" s="41">
        <v>90285</v>
      </c>
      <c r="K985" s="69">
        <v>23.141218204373725</v>
      </c>
      <c r="L985" s="58"/>
    </row>
    <row r="986" spans="1:12">
      <c r="A986" s="90">
        <f t="shared" si="35"/>
        <v>42</v>
      </c>
      <c r="B986" s="13" t="s">
        <v>48</v>
      </c>
      <c r="C986" s="39">
        <v>5.2618536279718561E-2</v>
      </c>
      <c r="D986" s="41">
        <v>278346</v>
      </c>
      <c r="E986" s="41">
        <v>401036</v>
      </c>
      <c r="F986" s="41">
        <v>-10145</v>
      </c>
      <c r="G986" s="45">
        <v>-2.529698081967704</v>
      </c>
      <c r="H986" s="41">
        <v>-361034</v>
      </c>
      <c r="I986" s="69">
        <v>-90.025334383945577</v>
      </c>
      <c r="J986" s="41">
        <v>29857</v>
      </c>
      <c r="K986" s="69">
        <v>7.4449675340867163</v>
      </c>
      <c r="L986" s="58"/>
    </row>
    <row r="987" spans="1:12">
      <c r="A987" s="90">
        <f t="shared" si="35"/>
        <v>43</v>
      </c>
      <c r="B987" s="13" t="s">
        <v>101</v>
      </c>
      <c r="C987" s="39">
        <v>5.1894702003619585E-2</v>
      </c>
      <c r="D987" s="41">
        <v>274517</v>
      </c>
      <c r="E987" s="41">
        <v>274280</v>
      </c>
      <c r="F987" s="41">
        <v>-37075</v>
      </c>
      <c r="G987" s="45">
        <v>-13.517208691847745</v>
      </c>
      <c r="H987" s="41">
        <v>-153144</v>
      </c>
      <c r="I987" s="69">
        <v>-55.834913227358903</v>
      </c>
      <c r="J987" s="41">
        <v>84061</v>
      </c>
      <c r="K987" s="69">
        <v>30.647878080793351</v>
      </c>
      <c r="L987" s="58"/>
    </row>
    <row r="988" spans="1:12">
      <c r="A988" s="90">
        <f t="shared" si="35"/>
        <v>44</v>
      </c>
      <c r="B988" s="13" t="s">
        <v>88</v>
      </c>
      <c r="C988" s="39">
        <v>2.5029278094556046E-2</v>
      </c>
      <c r="D988" s="41">
        <v>132402</v>
      </c>
      <c r="E988" s="41">
        <v>164905</v>
      </c>
      <c r="F988" s="41">
        <v>-61148</v>
      </c>
      <c r="G988" s="45">
        <v>-37.08074345835481</v>
      </c>
      <c r="H988" s="41">
        <v>-92234</v>
      </c>
      <c r="I988" s="69">
        <v>-55.931596980079433</v>
      </c>
      <c r="J988" s="41">
        <v>11523</v>
      </c>
      <c r="K988" s="69">
        <v>6.9876595615657493</v>
      </c>
      <c r="L988" s="58"/>
    </row>
    <row r="989" spans="1:12">
      <c r="A989" s="90">
        <f t="shared" si="35"/>
        <v>45</v>
      </c>
      <c r="B989" s="13" t="s">
        <v>57</v>
      </c>
      <c r="C989" s="39">
        <v>2.3925473357511943E-2</v>
      </c>
      <c r="D989" s="41">
        <v>126563</v>
      </c>
      <c r="E989" s="41">
        <v>126563</v>
      </c>
      <c r="F989" s="41">
        <v>-22584</v>
      </c>
      <c r="G989" s="45">
        <v>-17.844077653026556</v>
      </c>
      <c r="H989" s="41">
        <v>-44865</v>
      </c>
      <c r="I989" s="69">
        <v>-35.448748844449007</v>
      </c>
      <c r="J989" s="41">
        <v>59114</v>
      </c>
      <c r="K989" s="69">
        <v>46.707173502524434</v>
      </c>
      <c r="L989" s="58"/>
    </row>
    <row r="990" spans="1:12">
      <c r="A990" s="90">
        <f t="shared" si="35"/>
        <v>46</v>
      </c>
      <c r="B990" s="13" t="s">
        <v>63</v>
      </c>
      <c r="C990" s="39">
        <v>5.6853789119029391E-3</v>
      </c>
      <c r="D990" s="41">
        <v>30075</v>
      </c>
      <c r="E990" s="41">
        <v>30075</v>
      </c>
      <c r="F990" s="41">
        <v>-14883</v>
      </c>
      <c r="G990" s="45">
        <v>-49.48628428927681</v>
      </c>
      <c r="H990" s="41">
        <v>-17944</v>
      </c>
      <c r="I990" s="69">
        <v>-59.664172901080633</v>
      </c>
      <c r="J990" s="41">
        <v>-2752</v>
      </c>
      <c r="K990" s="69">
        <v>-9.1504571903574394</v>
      </c>
      <c r="L990" s="58"/>
    </row>
    <row r="991" spans="1:12">
      <c r="A991" s="90">
        <f t="shared" si="35"/>
        <v>47</v>
      </c>
      <c r="B991" s="13" t="s">
        <v>167</v>
      </c>
      <c r="C991" s="39">
        <v>5.7033377147834303E-4</v>
      </c>
      <c r="D991" s="41">
        <v>3017</v>
      </c>
      <c r="E991" s="41">
        <v>1712</v>
      </c>
      <c r="F991" s="41">
        <v>-86</v>
      </c>
      <c r="G991" s="45">
        <v>-5.0233644859813085</v>
      </c>
      <c r="H991" s="41">
        <v>-701</v>
      </c>
      <c r="I991" s="69">
        <v>-40.946261682242991</v>
      </c>
      <c r="J991" s="41">
        <v>925</v>
      </c>
      <c r="K991" s="69">
        <v>54.030373831775705</v>
      </c>
      <c r="L991" s="58"/>
    </row>
    <row r="992" spans="1:12">
      <c r="A992" s="90">
        <f t="shared" si="35"/>
        <v>48</v>
      </c>
      <c r="B992" s="13" t="s">
        <v>94</v>
      </c>
      <c r="C992" s="39">
        <v>2.5369172069073133E-4</v>
      </c>
      <c r="D992" s="41">
        <v>1342</v>
      </c>
      <c r="E992" s="41">
        <v>1175</v>
      </c>
      <c r="F992" s="41">
        <v>0</v>
      </c>
      <c r="G992" s="45">
        <v>0</v>
      </c>
      <c r="H992" s="41">
        <v>-4261</v>
      </c>
      <c r="I992" s="69">
        <v>-362.63829787234039</v>
      </c>
      <c r="J992" s="41">
        <v>-3086</v>
      </c>
      <c r="K992" s="69">
        <v>-262.63829787234039</v>
      </c>
      <c r="L992" s="58"/>
    </row>
    <row r="993" spans="1:12">
      <c r="A993" s="90">
        <f t="shared" si="35"/>
        <v>49</v>
      </c>
      <c r="B993" s="13" t="s">
        <v>112</v>
      </c>
      <c r="C993" s="39">
        <v>2.5123420029655883E-4</v>
      </c>
      <c r="D993" s="41">
        <v>1329</v>
      </c>
      <c r="E993" s="41">
        <v>1168</v>
      </c>
      <c r="F993" s="41">
        <v>-58</v>
      </c>
      <c r="G993" s="45">
        <v>-4.9657534246575343</v>
      </c>
      <c r="H993" s="41">
        <v>-359</v>
      </c>
      <c r="I993" s="69">
        <v>-30.736301369863011</v>
      </c>
      <c r="J993" s="41">
        <v>751</v>
      </c>
      <c r="K993" s="69">
        <v>64.297945205479451</v>
      </c>
      <c r="L993" s="58"/>
    </row>
    <row r="994" spans="1:12">
      <c r="A994" s="90">
        <f t="shared" si="35"/>
        <v>50</v>
      </c>
      <c r="B994" s="13" t="s">
        <v>54</v>
      </c>
      <c r="C994" s="39">
        <v>2.2892747671868528E-4</v>
      </c>
      <c r="D994" s="41">
        <v>1211</v>
      </c>
      <c r="E994" s="41">
        <v>716</v>
      </c>
      <c r="F994" s="41">
        <v>0</v>
      </c>
      <c r="G994" s="45">
        <v>0</v>
      </c>
      <c r="H994" s="41">
        <v>-1415</v>
      </c>
      <c r="I994" s="69">
        <v>-197.62569832402235</v>
      </c>
      <c r="J994" s="41">
        <v>-699</v>
      </c>
      <c r="K994" s="69">
        <v>-97.625698324022352</v>
      </c>
      <c r="L994" s="58"/>
    </row>
    <row r="995" spans="1:12">
      <c r="A995" s="90">
        <f t="shared" si="35"/>
        <v>51</v>
      </c>
      <c r="B995" s="13" t="s">
        <v>201</v>
      </c>
      <c r="C995" s="39">
        <v>1.3213898119435262E-4</v>
      </c>
      <c r="D995" s="41">
        <v>699</v>
      </c>
      <c r="E995" s="41">
        <v>699</v>
      </c>
      <c r="F995" s="41">
        <v>47626</v>
      </c>
      <c r="G995" s="45">
        <v>6813.4477825464955</v>
      </c>
      <c r="H995" s="41">
        <v>-121336</v>
      </c>
      <c r="I995" s="69">
        <v>-17358.512160228896</v>
      </c>
      <c r="J995" s="41">
        <v>-73011</v>
      </c>
      <c r="K995" s="69">
        <v>-10445.064377682404</v>
      </c>
      <c r="L995" s="58"/>
    </row>
    <row r="996" spans="1:12">
      <c r="A996" s="90">
        <f t="shared" si="35"/>
        <v>52</v>
      </c>
      <c r="B996" s="13" t="s">
        <v>202</v>
      </c>
      <c r="C996" s="39">
        <v>8.6391293856679746E-5</v>
      </c>
      <c r="D996" s="41">
        <v>457</v>
      </c>
      <c r="E996" s="41">
        <v>838</v>
      </c>
      <c r="F996" s="41">
        <v>-19</v>
      </c>
      <c r="G996" s="45">
        <v>-2.2673031026252981</v>
      </c>
      <c r="H996" s="41">
        <v>-93788</v>
      </c>
      <c r="I996" s="69">
        <v>-11191.885441527447</v>
      </c>
      <c r="J996" s="41">
        <v>-92969</v>
      </c>
      <c r="K996" s="69">
        <v>-11094.152744630072</v>
      </c>
      <c r="L996" s="58"/>
    </row>
    <row r="997" spans="1:12" s="64" customFormat="1">
      <c r="A997" s="40"/>
      <c r="B997" s="44" t="s">
        <v>19</v>
      </c>
      <c r="C997" s="54">
        <v>100</v>
      </c>
      <c r="D997" s="53">
        <v>528988489</v>
      </c>
      <c r="E997" s="53">
        <v>527261671</v>
      </c>
      <c r="F997" s="53">
        <v>-194530093</v>
      </c>
      <c r="G997" s="51">
        <v>-36.894411958877242</v>
      </c>
      <c r="H997" s="53">
        <v>-240504548</v>
      </c>
      <c r="I997" s="71">
        <v>-45.613887985421194</v>
      </c>
      <c r="J997" s="53">
        <v>92227030</v>
      </c>
      <c r="K997" s="71">
        <v>17.491700055701564</v>
      </c>
      <c r="L997" s="63"/>
    </row>
    <row r="998" spans="1:12">
      <c r="A998" s="90"/>
      <c r="B998" s="44"/>
      <c r="C998" s="39"/>
      <c r="D998" s="41"/>
      <c r="E998" s="41"/>
      <c r="F998" s="41"/>
      <c r="G998" s="45"/>
      <c r="H998" s="41"/>
      <c r="I998" s="69"/>
      <c r="J998" s="41"/>
      <c r="K998" s="69"/>
      <c r="L998" s="58"/>
    </row>
    <row r="1000" spans="1:12">
      <c r="A1000" s="46" t="s">
        <v>203</v>
      </c>
      <c r="B1000" s="57"/>
      <c r="C1000" s="50"/>
      <c r="D1000" s="52"/>
      <c r="E1000" s="84" t="s">
        <v>20</v>
      </c>
      <c r="F1000" s="52"/>
      <c r="G1000" s="67"/>
      <c r="H1000" s="52"/>
      <c r="I1000" s="70"/>
      <c r="J1000" s="52"/>
      <c r="K1000" s="70"/>
      <c r="L1000" s="58"/>
    </row>
    <row r="1001" spans="1:12">
      <c r="A1001" s="90">
        <v>1</v>
      </c>
      <c r="B1001" s="13" t="s">
        <v>169</v>
      </c>
      <c r="C1001" s="61">
        <f t="shared" ref="C1001:C1032" si="36">+D1001/$D$1050*100</f>
        <v>26.199395750773423</v>
      </c>
      <c r="D1001" s="41">
        <v>685848378</v>
      </c>
      <c r="E1001" s="41">
        <v>-678619662</v>
      </c>
      <c r="F1001" s="41">
        <v>-49852971</v>
      </c>
      <c r="G1001" s="66">
        <v>7.3462314447352393</v>
      </c>
      <c r="H1001" s="41">
        <v>-437326367</v>
      </c>
      <c r="I1001" s="69">
        <v>64.443515490124426</v>
      </c>
      <c r="J1001" s="41">
        <v>-1165799000</v>
      </c>
      <c r="K1001" s="69">
        <v>171.78974693485966</v>
      </c>
      <c r="L1001" s="58"/>
    </row>
    <row r="1002" spans="1:12">
      <c r="A1002" s="90">
        <f t="shared" ref="A1002:A1023" si="37">+A1001+1</f>
        <v>2</v>
      </c>
      <c r="B1002" s="13" t="s">
        <v>167</v>
      </c>
      <c r="C1002" s="61">
        <f t="shared" si="36"/>
        <v>15.225713905378893</v>
      </c>
      <c r="D1002" s="41">
        <v>398579085</v>
      </c>
      <c r="E1002" s="41">
        <v>-547144492</v>
      </c>
      <c r="F1002" s="41">
        <v>-28205559</v>
      </c>
      <c r="G1002" s="66">
        <v>5.1550475993825779</v>
      </c>
      <c r="H1002" s="41">
        <v>-208788693</v>
      </c>
      <c r="I1002" s="69">
        <v>38.159699321253512</v>
      </c>
      <c r="J1002" s="41">
        <v>-784138744</v>
      </c>
      <c r="K1002" s="69">
        <v>143.31474692063611</v>
      </c>
      <c r="L1002" s="58"/>
    </row>
    <row r="1003" spans="1:12">
      <c r="A1003" s="90">
        <f t="shared" si="37"/>
        <v>3</v>
      </c>
      <c r="B1003" s="13" t="s">
        <v>158</v>
      </c>
      <c r="C1003" s="61">
        <f t="shared" si="36"/>
        <v>9.0951262543310296</v>
      </c>
      <c r="D1003" s="41">
        <v>238092422</v>
      </c>
      <c r="E1003" s="41">
        <v>-324241153</v>
      </c>
      <c r="F1003" s="41">
        <v>-36127749</v>
      </c>
      <c r="G1003" s="66">
        <v>11.142246647513</v>
      </c>
      <c r="H1003" s="41">
        <v>-67069066</v>
      </c>
      <c r="I1003" s="69">
        <v>20.684933229311582</v>
      </c>
      <c r="J1003" s="41">
        <v>-427437968</v>
      </c>
      <c r="K1003" s="69">
        <v>131.82717987682457</v>
      </c>
      <c r="L1003" s="58"/>
    </row>
    <row r="1004" spans="1:12">
      <c r="A1004" s="90">
        <f t="shared" si="37"/>
        <v>4</v>
      </c>
      <c r="B1004" s="13" t="s">
        <v>41</v>
      </c>
      <c r="C1004" s="61">
        <f t="shared" si="36"/>
        <v>6.0744908245600788</v>
      </c>
      <c r="D1004" s="41">
        <v>159018159</v>
      </c>
      <c r="E1004" s="41">
        <v>158796982</v>
      </c>
      <c r="F1004" s="41">
        <v>-324959</v>
      </c>
      <c r="G1004" s="66">
        <v>-0.20463802013567234</v>
      </c>
      <c r="H1004" s="41">
        <v>-87918080</v>
      </c>
      <c r="I1004" s="69">
        <v>-55.365082442183947</v>
      </c>
      <c r="J1004" s="41">
        <v>70553943</v>
      </c>
      <c r="K1004" s="69">
        <v>44.430279537680384</v>
      </c>
      <c r="L1004" s="58"/>
    </row>
    <row r="1005" spans="1:12">
      <c r="A1005" s="90">
        <f t="shared" si="37"/>
        <v>5</v>
      </c>
      <c r="B1005" s="13" t="s">
        <v>113</v>
      </c>
      <c r="C1005" s="61">
        <f t="shared" si="36"/>
        <v>5.3559207790053582</v>
      </c>
      <c r="D1005" s="41">
        <v>140207416</v>
      </c>
      <c r="E1005" s="41">
        <v>-185489493</v>
      </c>
      <c r="F1005" s="41">
        <v>-16213528</v>
      </c>
      <c r="G1005" s="66">
        <v>8.7409414613042262</v>
      </c>
      <c r="H1005" s="41">
        <v>-46502023</v>
      </c>
      <c r="I1005" s="69">
        <v>25.06989600753289</v>
      </c>
      <c r="J1005" s="41">
        <v>-248205044</v>
      </c>
      <c r="K1005" s="69">
        <v>133.81083746883712</v>
      </c>
      <c r="L1005" s="58"/>
    </row>
    <row r="1006" spans="1:12">
      <c r="A1006" s="90">
        <f t="shared" si="37"/>
        <v>6</v>
      </c>
      <c r="B1006" s="13" t="s">
        <v>204</v>
      </c>
      <c r="C1006" s="61">
        <f t="shared" si="36"/>
        <v>5.3432213095620451</v>
      </c>
      <c r="D1006" s="41">
        <v>139874969</v>
      </c>
      <c r="E1006" s="41">
        <v>90439398</v>
      </c>
      <c r="F1006" s="41">
        <v>-5108917</v>
      </c>
      <c r="G1006" s="66">
        <v>-5.6489949214389945</v>
      </c>
      <c r="H1006" s="41">
        <v>-89005079</v>
      </c>
      <c r="I1006" s="69">
        <v>-98.414055122304106</v>
      </c>
      <c r="J1006" s="41">
        <v>-3674598</v>
      </c>
      <c r="K1006" s="69">
        <v>-4.0630500437431039</v>
      </c>
      <c r="L1006" s="58"/>
    </row>
    <row r="1007" spans="1:12">
      <c r="A1007" s="90">
        <f t="shared" si="37"/>
        <v>7</v>
      </c>
      <c r="B1007" s="13" t="s">
        <v>40</v>
      </c>
      <c r="C1007" s="61">
        <f t="shared" si="36"/>
        <v>5.2182022418022385</v>
      </c>
      <c r="D1007" s="41">
        <v>136602217</v>
      </c>
      <c r="E1007" s="41">
        <v>136602217</v>
      </c>
      <c r="F1007" s="41">
        <v>-317462</v>
      </c>
      <c r="G1007" s="66">
        <v>-0.23239886362898488</v>
      </c>
      <c r="H1007" s="41">
        <v>-59176597</v>
      </c>
      <c r="I1007" s="69">
        <v>-43.320378175121419</v>
      </c>
      <c r="J1007" s="41">
        <v>77108158</v>
      </c>
      <c r="K1007" s="69">
        <v>56.447222961249601</v>
      </c>
      <c r="L1007" s="58"/>
    </row>
    <row r="1008" spans="1:12">
      <c r="A1008" s="90">
        <f t="shared" si="37"/>
        <v>8</v>
      </c>
      <c r="B1008" s="13" t="s">
        <v>11</v>
      </c>
      <c r="C1008" s="61">
        <f t="shared" si="36"/>
        <v>4.4543047851083406</v>
      </c>
      <c r="D1008" s="41">
        <v>116604892</v>
      </c>
      <c r="E1008" s="41">
        <v>92026480</v>
      </c>
      <c r="F1008" s="41">
        <v>-22679973</v>
      </c>
      <c r="G1008" s="66">
        <v>-24.645051076603171</v>
      </c>
      <c r="H1008" s="41">
        <v>-71105061</v>
      </c>
      <c r="I1008" s="69">
        <v>-77.265870649404391</v>
      </c>
      <c r="J1008" s="41">
        <v>-1758554</v>
      </c>
      <c r="K1008" s="69">
        <v>-1.9109217260075577</v>
      </c>
      <c r="L1008" s="58"/>
    </row>
    <row r="1009" spans="1:12">
      <c r="A1009" s="90">
        <f t="shared" si="37"/>
        <v>9</v>
      </c>
      <c r="B1009" s="13" t="s">
        <v>205</v>
      </c>
      <c r="C1009" s="61">
        <f t="shared" si="36"/>
        <v>4.4025870517665435</v>
      </c>
      <c r="D1009" s="41">
        <v>115251024</v>
      </c>
      <c r="E1009" s="41">
        <v>33617910</v>
      </c>
      <c r="F1009" s="41">
        <v>-3555950</v>
      </c>
      <c r="G1009" s="66">
        <v>-10.577546313854729</v>
      </c>
      <c r="H1009" s="41">
        <v>-58514336</v>
      </c>
      <c r="I1009" s="69">
        <v>-174.05703091001195</v>
      </c>
      <c r="J1009" s="41">
        <v>-28452376</v>
      </c>
      <c r="K1009" s="69">
        <v>-84.634577223866685</v>
      </c>
      <c r="L1009" s="58"/>
    </row>
    <row r="1010" spans="1:12">
      <c r="A1010" s="90">
        <f t="shared" si="37"/>
        <v>10</v>
      </c>
      <c r="B1010" s="13" t="s">
        <v>42</v>
      </c>
      <c r="C1010" s="61">
        <f t="shared" si="36"/>
        <v>4.3313630705741524</v>
      </c>
      <c r="D1010" s="41">
        <v>113386521</v>
      </c>
      <c r="E1010" s="41">
        <v>99610579</v>
      </c>
      <c r="F1010" s="41">
        <v>-6917595</v>
      </c>
      <c r="G1010" s="66">
        <v>-6.9446388821813798</v>
      </c>
      <c r="H1010" s="41">
        <v>-83917326</v>
      </c>
      <c r="I1010" s="69">
        <v>-84.24539526067808</v>
      </c>
      <c r="J1010" s="41">
        <v>8775658</v>
      </c>
      <c r="K1010" s="69">
        <v>8.8099658571405346</v>
      </c>
      <c r="L1010" s="58"/>
    </row>
    <row r="1011" spans="1:12">
      <c r="A1011" s="90">
        <f t="shared" si="37"/>
        <v>11</v>
      </c>
      <c r="B1011" s="13" t="s">
        <v>43</v>
      </c>
      <c r="C1011" s="61">
        <f t="shared" si="36"/>
        <v>3.9088350169609356</v>
      </c>
      <c r="D1011" s="41">
        <v>102325572</v>
      </c>
      <c r="E1011" s="41">
        <v>101749080</v>
      </c>
      <c r="F1011" s="41">
        <v>-1069380</v>
      </c>
      <c r="G1011" s="66">
        <v>-1.0509972178618223</v>
      </c>
      <c r="H1011" s="41">
        <v>-60200778</v>
      </c>
      <c r="I1011" s="69">
        <v>-59.165918748356248</v>
      </c>
      <c r="J1011" s="41">
        <v>40478922</v>
      </c>
      <c r="K1011" s="69">
        <v>39.783084033781932</v>
      </c>
      <c r="L1011" s="58"/>
    </row>
    <row r="1012" spans="1:12">
      <c r="A1012" s="90">
        <f t="shared" si="37"/>
        <v>12</v>
      </c>
      <c r="B1012" s="13" t="s">
        <v>56</v>
      </c>
      <c r="C1012" s="61">
        <f t="shared" si="36"/>
        <v>2.5762453354121253</v>
      </c>
      <c r="D1012" s="41">
        <v>67441009</v>
      </c>
      <c r="E1012" s="41">
        <v>60723374</v>
      </c>
      <c r="F1012" s="41">
        <v>-14942978</v>
      </c>
      <c r="G1012" s="66">
        <v>-24.608280165723333</v>
      </c>
      <c r="H1012" s="41">
        <v>-46760242</v>
      </c>
      <c r="I1012" s="69">
        <v>-77.005342292080144</v>
      </c>
      <c r="J1012" s="41">
        <v>-979846</v>
      </c>
      <c r="K1012" s="69">
        <v>-1.6136224578034812</v>
      </c>
      <c r="L1012" s="58"/>
    </row>
    <row r="1013" spans="1:12">
      <c r="A1013" s="90">
        <f t="shared" si="37"/>
        <v>13</v>
      </c>
      <c r="B1013" s="13" t="s">
        <v>160</v>
      </c>
      <c r="C1013" s="61">
        <f t="shared" si="36"/>
        <v>2.126020575790049</v>
      </c>
      <c r="D1013" s="41">
        <v>55655015</v>
      </c>
      <c r="E1013" s="41">
        <v>-65197676</v>
      </c>
      <c r="F1013" s="41">
        <v>-6457629</v>
      </c>
      <c r="G1013" s="66">
        <v>9.90469200159834</v>
      </c>
      <c r="H1013" s="41">
        <v>-27275083</v>
      </c>
      <c r="I1013" s="69">
        <v>41.834440540487975</v>
      </c>
      <c r="J1013" s="41">
        <v>-98930388</v>
      </c>
      <c r="K1013" s="69">
        <v>151.73913254208631</v>
      </c>
      <c r="L1013" s="58"/>
    </row>
    <row r="1014" spans="1:12">
      <c r="A1014" s="90">
        <f t="shared" si="37"/>
        <v>14</v>
      </c>
      <c r="B1014" s="13" t="s">
        <v>112</v>
      </c>
      <c r="C1014" s="61">
        <f t="shared" si="36"/>
        <v>1.7324430661975798</v>
      </c>
      <c r="D1014" s="41">
        <v>45351934</v>
      </c>
      <c r="E1014" s="41">
        <v>-8993086</v>
      </c>
      <c r="F1014" s="41">
        <v>-1509599</v>
      </c>
      <c r="G1014" s="66">
        <v>16.78621776773846</v>
      </c>
      <c r="H1014" s="41">
        <v>-22673851</v>
      </c>
      <c r="I1014" s="69">
        <v>252.12536608679156</v>
      </c>
      <c r="J1014" s="41">
        <v>-33176536</v>
      </c>
      <c r="K1014" s="69">
        <v>368.91158385453002</v>
      </c>
      <c r="L1014" s="58"/>
    </row>
    <row r="1015" spans="1:12">
      <c r="A1015" s="90">
        <f t="shared" si="37"/>
        <v>15</v>
      </c>
      <c r="B1015" s="13" t="s">
        <v>91</v>
      </c>
      <c r="C1015" s="61">
        <f t="shared" si="36"/>
        <v>1.1419005279915573</v>
      </c>
      <c r="D1015" s="41">
        <v>29892698</v>
      </c>
      <c r="E1015" s="41">
        <v>24894505</v>
      </c>
      <c r="F1015" s="41">
        <v>-2922896</v>
      </c>
      <c r="G1015" s="66">
        <v>-11.741129217070192</v>
      </c>
      <c r="H1015" s="41">
        <v>-15181886</v>
      </c>
      <c r="I1015" s="69">
        <v>-60.984888030511151</v>
      </c>
      <c r="J1015" s="41">
        <v>6789723</v>
      </c>
      <c r="K1015" s="69">
        <v>27.273982752418657</v>
      </c>
      <c r="L1015" s="58"/>
    </row>
    <row r="1016" spans="1:12">
      <c r="A1016" s="90">
        <f t="shared" si="37"/>
        <v>16</v>
      </c>
      <c r="B1016" s="13" t="s">
        <v>38</v>
      </c>
      <c r="C1016" s="61">
        <f t="shared" si="36"/>
        <v>0.60100383249915235</v>
      </c>
      <c r="D1016" s="41">
        <v>15733092</v>
      </c>
      <c r="E1016" s="41">
        <v>14006574</v>
      </c>
      <c r="F1016" s="41">
        <v>819400</v>
      </c>
      <c r="G1016" s="66">
        <v>5.8501100983009833</v>
      </c>
      <c r="H1016" s="41">
        <v>-12009961</v>
      </c>
      <c r="I1016" s="69">
        <v>-85.745172231267972</v>
      </c>
      <c r="J1016" s="41">
        <v>2816013</v>
      </c>
      <c r="K1016" s="69">
        <v>20.104937867033009</v>
      </c>
      <c r="L1016" s="58"/>
    </row>
    <row r="1017" spans="1:12">
      <c r="A1017" s="90">
        <f t="shared" si="37"/>
        <v>17</v>
      </c>
      <c r="B1017" s="13" t="s">
        <v>114</v>
      </c>
      <c r="C1017" s="61">
        <f t="shared" si="36"/>
        <v>0.55426863742029564</v>
      </c>
      <c r="D1017" s="41">
        <v>14509657</v>
      </c>
      <c r="E1017" s="41">
        <v>2618265</v>
      </c>
      <c r="F1017" s="41">
        <v>25201</v>
      </c>
      <c r="G1017" s="66">
        <v>0.96250761477543323</v>
      </c>
      <c r="H1017" s="41">
        <v>-4067729</v>
      </c>
      <c r="I1017" s="69">
        <v>-155.35971339799448</v>
      </c>
      <c r="J1017" s="41">
        <v>-1424263</v>
      </c>
      <c r="K1017" s="69">
        <v>-54.397205783219036</v>
      </c>
      <c r="L1017" s="58"/>
    </row>
    <row r="1018" spans="1:12">
      <c r="A1018" s="90">
        <f t="shared" si="37"/>
        <v>18</v>
      </c>
      <c r="B1018" s="13" t="s">
        <v>36</v>
      </c>
      <c r="C1018" s="61">
        <f t="shared" si="36"/>
        <v>0.48836977193015846</v>
      </c>
      <c r="D1018" s="41">
        <v>12784555</v>
      </c>
      <c r="E1018" s="41">
        <v>3142723</v>
      </c>
      <c r="F1018" s="41">
        <v>-841615</v>
      </c>
      <c r="G1018" s="66">
        <v>-26.779802101553337</v>
      </c>
      <c r="H1018" s="41">
        <v>-435684</v>
      </c>
      <c r="I1018" s="69">
        <v>-13.863264436604815</v>
      </c>
      <c r="J1018" s="41">
        <v>1865424</v>
      </c>
      <c r="K1018" s="69">
        <v>59.356933461841841</v>
      </c>
      <c r="L1018" s="58"/>
    </row>
    <row r="1019" spans="1:12">
      <c r="A1019" s="90">
        <f t="shared" si="37"/>
        <v>19</v>
      </c>
      <c r="B1019" s="13" t="s">
        <v>193</v>
      </c>
      <c r="C1019" s="61">
        <f t="shared" si="36"/>
        <v>0.19828010119671852</v>
      </c>
      <c r="D1019" s="41">
        <v>5190581</v>
      </c>
      <c r="E1019" s="41">
        <v>3194789</v>
      </c>
      <c r="F1019" s="41">
        <v>-331800</v>
      </c>
      <c r="G1019" s="66">
        <v>-10.385662402117948</v>
      </c>
      <c r="H1019" s="41">
        <v>-227307</v>
      </c>
      <c r="I1019" s="69">
        <v>-7.1149299687710208</v>
      </c>
      <c r="J1019" s="41">
        <v>2635682</v>
      </c>
      <c r="K1019" s="69">
        <v>82.499407629111033</v>
      </c>
      <c r="L1019" s="58"/>
    </row>
    <row r="1020" spans="1:12">
      <c r="A1020" s="90">
        <f t="shared" si="37"/>
        <v>20</v>
      </c>
      <c r="B1020" s="13" t="s">
        <v>192</v>
      </c>
      <c r="C1020" s="61">
        <f t="shared" si="36"/>
        <v>0.17741416318388675</v>
      </c>
      <c r="D1020" s="41">
        <v>4644352</v>
      </c>
      <c r="E1020" s="41">
        <v>3936850</v>
      </c>
      <c r="F1020" s="41">
        <v>-957950</v>
      </c>
      <c r="G1020" s="66">
        <v>-24.332905749520556</v>
      </c>
      <c r="H1020" s="41">
        <v>-1601858</v>
      </c>
      <c r="I1020" s="69">
        <v>-40.688824821875357</v>
      </c>
      <c r="J1020" s="41">
        <v>1377042</v>
      </c>
      <c r="K1020" s="69">
        <v>34.978269428604086</v>
      </c>
      <c r="L1020" s="58"/>
    </row>
    <row r="1021" spans="1:12">
      <c r="A1021" s="90">
        <f t="shared" si="37"/>
        <v>21</v>
      </c>
      <c r="B1021" s="13" t="s">
        <v>155</v>
      </c>
      <c r="C1021" s="61">
        <f t="shared" si="36"/>
        <v>0.15899653842267367</v>
      </c>
      <c r="D1021" s="41">
        <v>4162215</v>
      </c>
      <c r="E1021" s="41">
        <v>-1322711</v>
      </c>
      <c r="F1021" s="41">
        <v>-501842</v>
      </c>
      <c r="G1021" s="66">
        <v>37.940411775512565</v>
      </c>
      <c r="H1021" s="41">
        <v>-1227050</v>
      </c>
      <c r="I1021" s="69">
        <v>92.767807933857057</v>
      </c>
      <c r="J1021" s="41">
        <v>-3051603</v>
      </c>
      <c r="K1021" s="69">
        <v>230.70821970936964</v>
      </c>
      <c r="L1021" s="58"/>
    </row>
    <row r="1022" spans="1:12">
      <c r="A1022" s="90">
        <f t="shared" si="37"/>
        <v>22</v>
      </c>
      <c r="B1022" s="13" t="s">
        <v>22</v>
      </c>
      <c r="C1022" s="61">
        <f t="shared" si="36"/>
        <v>0.15752263031401026</v>
      </c>
      <c r="D1022" s="41">
        <v>4123631</v>
      </c>
      <c r="E1022" s="41">
        <v>3728454</v>
      </c>
      <c r="F1022" s="41">
        <v>-715168</v>
      </c>
      <c r="G1022" s="66">
        <v>-19.181355060301133</v>
      </c>
      <c r="H1022" s="41">
        <v>-1594943</v>
      </c>
      <c r="I1022" s="69">
        <v>-42.777596290580497</v>
      </c>
      <c r="J1022" s="41">
        <v>1418343</v>
      </c>
      <c r="K1022" s="69">
        <v>38.041048649118373</v>
      </c>
      <c r="L1022" s="58"/>
    </row>
    <row r="1023" spans="1:12">
      <c r="A1023" s="90">
        <f t="shared" si="37"/>
        <v>23</v>
      </c>
      <c r="B1023" s="13" t="s">
        <v>168</v>
      </c>
      <c r="C1023" s="61">
        <f t="shared" si="36"/>
        <v>0.13338822543425286</v>
      </c>
      <c r="D1023" s="41">
        <v>3491840</v>
      </c>
      <c r="E1023" s="41">
        <v>3455972</v>
      </c>
      <c r="F1023" s="41">
        <v>-1488056</v>
      </c>
      <c r="G1023" s="66">
        <v>-43.057524771612734</v>
      </c>
      <c r="H1023" s="41">
        <v>-1897348</v>
      </c>
      <c r="I1023" s="69">
        <v>-54.900560536948795</v>
      </c>
      <c r="J1023" s="41">
        <v>70568</v>
      </c>
      <c r="K1023" s="69">
        <v>2.0419146914384725</v>
      </c>
      <c r="L1023" s="58"/>
    </row>
    <row r="1024" spans="1:12">
      <c r="A1024" s="90">
        <f t="shared" ref="A1024:A1049" si="38">+A1023+1</f>
        <v>24</v>
      </c>
      <c r="B1024" s="13" t="s">
        <v>157</v>
      </c>
      <c r="C1024" s="61">
        <f t="shared" si="36"/>
        <v>9.2333214891105561E-2</v>
      </c>
      <c r="D1024" s="41">
        <v>2417101</v>
      </c>
      <c r="E1024" s="41">
        <v>974061</v>
      </c>
      <c r="F1024" s="41">
        <v>-410605</v>
      </c>
      <c r="G1024" s="66">
        <v>-42.153930811314694</v>
      </c>
      <c r="H1024" s="41">
        <v>-7010855</v>
      </c>
      <c r="I1024" s="69">
        <v>-719.75523093522884</v>
      </c>
      <c r="J1024" s="41">
        <v>-6447399</v>
      </c>
      <c r="K1024" s="69">
        <v>-661.90916174654365</v>
      </c>
      <c r="L1024" s="58"/>
    </row>
    <row r="1025" spans="1:12">
      <c r="A1025" s="90">
        <f t="shared" si="38"/>
        <v>25</v>
      </c>
      <c r="B1025" s="13" t="s">
        <v>14</v>
      </c>
      <c r="C1025" s="61">
        <f t="shared" si="36"/>
        <v>8.2645470235142182E-2</v>
      </c>
      <c r="D1025" s="41">
        <v>2163495</v>
      </c>
      <c r="E1025" s="41">
        <v>2095187</v>
      </c>
      <c r="F1025" s="41">
        <v>-797802</v>
      </c>
      <c r="G1025" s="66">
        <v>-38.077842216470415</v>
      </c>
      <c r="H1025" s="41">
        <v>-2119655</v>
      </c>
      <c r="I1025" s="69">
        <v>-101.16781938795916</v>
      </c>
      <c r="J1025" s="41">
        <v>-822270</v>
      </c>
      <c r="K1025" s="69">
        <v>-39.245661604429586</v>
      </c>
      <c r="L1025" s="58"/>
    </row>
    <row r="1026" spans="1:12">
      <c r="A1026" s="90">
        <f t="shared" si="38"/>
        <v>26</v>
      </c>
      <c r="B1026" s="13" t="s">
        <v>30</v>
      </c>
      <c r="C1026" s="61">
        <f t="shared" si="36"/>
        <v>5.9375645549853459E-2</v>
      </c>
      <c r="D1026" s="41">
        <v>1554337</v>
      </c>
      <c r="E1026" s="41">
        <v>971645</v>
      </c>
      <c r="F1026" s="41">
        <v>-340779</v>
      </c>
      <c r="G1026" s="66">
        <v>-35.072377257125801</v>
      </c>
      <c r="H1026" s="41">
        <v>-621361</v>
      </c>
      <c r="I1026" s="69">
        <v>-63.949384806179211</v>
      </c>
      <c r="J1026" s="41">
        <v>9505</v>
      </c>
      <c r="K1026" s="69">
        <v>0.97823793669498638</v>
      </c>
      <c r="L1026" s="58"/>
    </row>
    <row r="1027" spans="1:12">
      <c r="A1027" s="90">
        <f t="shared" si="38"/>
        <v>27</v>
      </c>
      <c r="B1027" s="13" t="s">
        <v>12</v>
      </c>
      <c r="C1027" s="61">
        <f t="shared" si="36"/>
        <v>3.5089586741229341E-2</v>
      </c>
      <c r="D1027" s="41">
        <v>918576</v>
      </c>
      <c r="E1027" s="41">
        <v>898014</v>
      </c>
      <c r="F1027" s="41">
        <v>0</v>
      </c>
      <c r="G1027" s="66">
        <v>0</v>
      </c>
      <c r="H1027" s="41">
        <v>-1284559</v>
      </c>
      <c r="I1027" s="69">
        <v>-143.04442915143864</v>
      </c>
      <c r="J1027" s="41">
        <v>-386545</v>
      </c>
      <c r="K1027" s="69">
        <v>-43.044429151438621</v>
      </c>
      <c r="L1027" s="58"/>
    </row>
    <row r="1028" spans="1:12">
      <c r="A1028" s="90">
        <f t="shared" si="38"/>
        <v>28</v>
      </c>
      <c r="B1028" s="13" t="s">
        <v>24</v>
      </c>
      <c r="C1028" s="61">
        <f t="shared" si="36"/>
        <v>1.4452275621160119E-2</v>
      </c>
      <c r="D1028" s="41">
        <v>378332</v>
      </c>
      <c r="E1028" s="41">
        <v>19458</v>
      </c>
      <c r="F1028" s="41">
        <v>0</v>
      </c>
      <c r="G1028" s="66">
        <v>0</v>
      </c>
      <c r="H1028" s="41">
        <v>-642683</v>
      </c>
      <c r="I1028" s="69">
        <v>-3302.92424709631</v>
      </c>
      <c r="J1028" s="41">
        <v>-623225</v>
      </c>
      <c r="K1028" s="69">
        <v>-3202.92424709631</v>
      </c>
      <c r="L1028" s="58"/>
    </row>
    <row r="1029" spans="1:12">
      <c r="A1029" s="90">
        <f t="shared" si="38"/>
        <v>29</v>
      </c>
      <c r="B1029" s="13" t="s">
        <v>37</v>
      </c>
      <c r="C1029" s="61">
        <f t="shared" si="36"/>
        <v>1.2021419761353061E-2</v>
      </c>
      <c r="D1029" s="41">
        <v>314697</v>
      </c>
      <c r="E1029" s="41">
        <v>-89874</v>
      </c>
      <c r="F1029" s="41">
        <v>-128310</v>
      </c>
      <c r="G1029" s="66">
        <v>142.76653982241805</v>
      </c>
      <c r="H1029" s="41">
        <v>-160881</v>
      </c>
      <c r="I1029" s="69">
        <v>179.00727685426264</v>
      </c>
      <c r="J1029" s="41">
        <v>-379065</v>
      </c>
      <c r="K1029" s="69">
        <v>421.77381667668072</v>
      </c>
      <c r="L1029" s="58"/>
    </row>
    <row r="1030" spans="1:12">
      <c r="A1030" s="90">
        <f t="shared" si="38"/>
        <v>30</v>
      </c>
      <c r="B1030" s="13" t="s">
        <v>17</v>
      </c>
      <c r="C1030" s="61">
        <f t="shared" si="36"/>
        <v>1.201576616400488E-2</v>
      </c>
      <c r="D1030" s="41">
        <v>314549</v>
      </c>
      <c r="E1030" s="41">
        <v>149895</v>
      </c>
      <c r="F1030" s="41">
        <v>0</v>
      </c>
      <c r="G1030" s="66">
        <v>0</v>
      </c>
      <c r="H1030" s="41">
        <v>-752449</v>
      </c>
      <c r="I1030" s="69">
        <v>-501.98405550552059</v>
      </c>
      <c r="J1030" s="41">
        <v>-602554</v>
      </c>
      <c r="K1030" s="69">
        <v>-401.98405550552059</v>
      </c>
      <c r="L1030" s="58"/>
    </row>
    <row r="1031" spans="1:12">
      <c r="A1031" s="90">
        <f t="shared" si="38"/>
        <v>31</v>
      </c>
      <c r="B1031" s="13" t="s">
        <v>16</v>
      </c>
      <c r="C1031" s="61">
        <f t="shared" si="36"/>
        <v>8.1114605953194075E-3</v>
      </c>
      <c r="D1031" s="41">
        <v>212342</v>
      </c>
      <c r="E1031" s="41">
        <v>209402</v>
      </c>
      <c r="F1031" s="41">
        <v>-300000</v>
      </c>
      <c r="G1031" s="66">
        <v>-143.26510730556535</v>
      </c>
      <c r="H1031" s="41">
        <v>-85337</v>
      </c>
      <c r="I1031" s="69">
        <v>-40.752714873783439</v>
      </c>
      <c r="J1031" s="41">
        <v>-175935</v>
      </c>
      <c r="K1031" s="69">
        <v>-84.017822179348812</v>
      </c>
      <c r="L1031" s="58"/>
    </row>
    <row r="1032" spans="1:12">
      <c r="A1032" s="90">
        <f t="shared" si="38"/>
        <v>32</v>
      </c>
      <c r="B1032" s="13" t="s">
        <v>176</v>
      </c>
      <c r="C1032" s="61">
        <f t="shared" si="36"/>
        <v>5.1719719740865458E-3</v>
      </c>
      <c r="D1032" s="41">
        <v>135392</v>
      </c>
      <c r="E1032" s="41">
        <v>135392</v>
      </c>
      <c r="F1032" s="41">
        <v>0</v>
      </c>
      <c r="G1032" s="66">
        <v>0</v>
      </c>
      <c r="H1032" s="41">
        <v>0</v>
      </c>
      <c r="I1032" s="69">
        <v>0</v>
      </c>
      <c r="J1032" s="41">
        <v>135392</v>
      </c>
      <c r="K1032" s="69">
        <v>100</v>
      </c>
      <c r="L1032" s="58"/>
    </row>
    <row r="1033" spans="1:12">
      <c r="A1033" s="90">
        <f t="shared" si="38"/>
        <v>33</v>
      </c>
      <c r="B1033" s="13" t="s">
        <v>94</v>
      </c>
      <c r="C1033" s="61">
        <f t="shared" ref="C1033:C1049" si="39">+D1033/$D$1050*100</f>
        <v>4.3633929533505346E-3</v>
      </c>
      <c r="D1033" s="41">
        <v>114225</v>
      </c>
      <c r="E1033" s="41">
        <v>91831</v>
      </c>
      <c r="F1033" s="41">
        <v>0</v>
      </c>
      <c r="G1033" s="66">
        <v>0</v>
      </c>
      <c r="H1033" s="41">
        <v>-96904</v>
      </c>
      <c r="I1033" s="69">
        <v>-105.52427829382233</v>
      </c>
      <c r="J1033" s="41">
        <v>-5073</v>
      </c>
      <c r="K1033" s="69">
        <v>-5.5242782938223476</v>
      </c>
      <c r="L1033" s="58"/>
    </row>
    <row r="1034" spans="1:12">
      <c r="A1034" s="90">
        <f t="shared" si="38"/>
        <v>34</v>
      </c>
      <c r="B1034" s="13" t="s">
        <v>23</v>
      </c>
      <c r="C1034" s="61">
        <f t="shared" si="39"/>
        <v>2.8366160694852324E-3</v>
      </c>
      <c r="D1034" s="41">
        <v>74257</v>
      </c>
      <c r="E1034" s="41">
        <v>-84942</v>
      </c>
      <c r="F1034" s="41">
        <v>-463</v>
      </c>
      <c r="G1034" s="66">
        <v>0.54507781780509057</v>
      </c>
      <c r="H1034" s="41">
        <v>-62497</v>
      </c>
      <c r="I1034" s="69">
        <v>73.576087212450844</v>
      </c>
      <c r="J1034" s="41">
        <v>-147902</v>
      </c>
      <c r="K1034" s="69">
        <v>174.12116503025595</v>
      </c>
      <c r="L1034" s="58"/>
    </row>
    <row r="1035" spans="1:12">
      <c r="A1035" s="90">
        <f t="shared" si="38"/>
        <v>35</v>
      </c>
      <c r="B1035" s="13" t="s">
        <v>49</v>
      </c>
      <c r="C1035" s="61">
        <f t="shared" si="39"/>
        <v>2.7332087179884508E-3</v>
      </c>
      <c r="D1035" s="41">
        <v>71550</v>
      </c>
      <c r="E1035" s="41">
        <v>288496</v>
      </c>
      <c r="F1035" s="41">
        <v>-273078</v>
      </c>
      <c r="G1035" s="66">
        <v>-94.655731795241522</v>
      </c>
      <c r="H1035" s="41">
        <v>-24581</v>
      </c>
      <c r="I1035" s="69">
        <v>-8.5203954300926181</v>
      </c>
      <c r="J1035" s="41">
        <v>-9163</v>
      </c>
      <c r="K1035" s="69">
        <v>-3.1761272253341466</v>
      </c>
      <c r="L1035" s="58"/>
    </row>
    <row r="1036" spans="1:12">
      <c r="A1036" s="90">
        <f t="shared" si="38"/>
        <v>36</v>
      </c>
      <c r="B1036" s="13" t="s">
        <v>46</v>
      </c>
      <c r="C1036" s="61">
        <f t="shared" si="39"/>
        <v>2.5694835947837197E-3</v>
      </c>
      <c r="D1036" s="41">
        <v>67264</v>
      </c>
      <c r="E1036" s="41">
        <v>-183544</v>
      </c>
      <c r="F1036" s="41">
        <v>-1517</v>
      </c>
      <c r="G1036" s="66">
        <v>0.82650481628383388</v>
      </c>
      <c r="H1036" s="41">
        <v>-2074</v>
      </c>
      <c r="I1036" s="69">
        <v>1.1299742840953668</v>
      </c>
      <c r="J1036" s="41">
        <v>-187135</v>
      </c>
      <c r="K1036" s="69">
        <v>101.9564791003792</v>
      </c>
      <c r="L1036" s="58"/>
    </row>
    <row r="1037" spans="1:12">
      <c r="A1037" s="90">
        <f t="shared" si="38"/>
        <v>37</v>
      </c>
      <c r="B1037" s="13" t="s">
        <v>69</v>
      </c>
      <c r="C1037" s="61">
        <f t="shared" si="39"/>
        <v>2.0516064376940005E-3</v>
      </c>
      <c r="D1037" s="41">
        <v>53707</v>
      </c>
      <c r="E1037" s="41">
        <v>53707</v>
      </c>
      <c r="F1037" s="41">
        <v>0</v>
      </c>
      <c r="G1037" s="66">
        <v>0</v>
      </c>
      <c r="H1037" s="41">
        <v>-12355</v>
      </c>
      <c r="I1037" s="69">
        <v>-23.004450071685255</v>
      </c>
      <c r="J1037" s="41">
        <v>41352</v>
      </c>
      <c r="K1037" s="69">
        <v>76.995549928314745</v>
      </c>
      <c r="L1037" s="58"/>
    </row>
    <row r="1038" spans="1:12">
      <c r="A1038" s="90">
        <f t="shared" si="38"/>
        <v>38</v>
      </c>
      <c r="B1038" s="13" t="s">
        <v>39</v>
      </c>
      <c r="C1038" s="61">
        <f t="shared" si="39"/>
        <v>1.8630895261178579E-3</v>
      </c>
      <c r="D1038" s="41">
        <v>48772</v>
      </c>
      <c r="E1038" s="41">
        <v>109205</v>
      </c>
      <c r="F1038" s="41">
        <v>1</v>
      </c>
      <c r="G1038" s="66">
        <v>9.15708987683714E-4</v>
      </c>
      <c r="H1038" s="41">
        <v>-9307</v>
      </c>
      <c r="I1038" s="69">
        <v>-8.5225035483723275</v>
      </c>
      <c r="J1038" s="41">
        <v>99899</v>
      </c>
      <c r="K1038" s="69">
        <v>91.478412160615349</v>
      </c>
      <c r="L1038" s="58"/>
    </row>
    <row r="1039" spans="1:12">
      <c r="A1039" s="90">
        <f t="shared" si="38"/>
        <v>39</v>
      </c>
      <c r="B1039" s="13" t="s">
        <v>29</v>
      </c>
      <c r="C1039" s="61">
        <f t="shared" si="39"/>
        <v>1.4970190978231923E-3</v>
      </c>
      <c r="D1039" s="41">
        <v>39189</v>
      </c>
      <c r="E1039" s="41">
        <v>39826</v>
      </c>
      <c r="F1039" s="41">
        <v>0</v>
      </c>
      <c r="G1039" s="66">
        <v>0</v>
      </c>
      <c r="H1039" s="41">
        <v>-22574</v>
      </c>
      <c r="I1039" s="69">
        <v>-56.681564806910053</v>
      </c>
      <c r="J1039" s="41">
        <v>17252</v>
      </c>
      <c r="K1039" s="69">
        <v>43.318435193089947</v>
      </c>
      <c r="L1039" s="58"/>
    </row>
    <row r="1040" spans="1:12">
      <c r="A1040" s="90">
        <f t="shared" si="38"/>
        <v>40</v>
      </c>
      <c r="B1040" s="13" t="s">
        <v>50</v>
      </c>
      <c r="C1040" s="61">
        <f t="shared" si="39"/>
        <v>1.3430349700494473E-3</v>
      </c>
      <c r="D1040" s="41">
        <v>35158</v>
      </c>
      <c r="E1040" s="41">
        <v>31318</v>
      </c>
      <c r="F1040" s="41">
        <v>0</v>
      </c>
      <c r="G1040" s="66">
        <v>0</v>
      </c>
      <c r="H1040" s="41">
        <v>-20168</v>
      </c>
      <c r="I1040" s="69">
        <v>-64.397471102880132</v>
      </c>
      <c r="J1040" s="41">
        <v>11150</v>
      </c>
      <c r="K1040" s="69">
        <v>35.602528897119868</v>
      </c>
      <c r="L1040" s="58"/>
    </row>
    <row r="1041" spans="1:12">
      <c r="A1041" s="90">
        <f t="shared" si="38"/>
        <v>41</v>
      </c>
      <c r="B1041" s="13" t="s">
        <v>109</v>
      </c>
      <c r="C1041" s="61">
        <f t="shared" si="39"/>
        <v>1.1029098826801195E-3</v>
      </c>
      <c r="D1041" s="41">
        <v>28872</v>
      </c>
      <c r="E1041" s="41">
        <v>158475</v>
      </c>
      <c r="F1041" s="41">
        <v>102776</v>
      </c>
      <c r="G1041" s="66">
        <v>64.853131408739557</v>
      </c>
      <c r="H1041" s="41">
        <v>-82807</v>
      </c>
      <c r="I1041" s="69">
        <v>-52.252405742230636</v>
      </c>
      <c r="J1041" s="41">
        <v>178444</v>
      </c>
      <c r="K1041" s="69">
        <v>112.60072566650892</v>
      </c>
      <c r="L1041" s="58"/>
    </row>
    <row r="1042" spans="1:12">
      <c r="A1042" s="90">
        <f t="shared" si="38"/>
        <v>42</v>
      </c>
      <c r="B1042" s="13" t="s">
        <v>28</v>
      </c>
      <c r="C1042" s="61">
        <f t="shared" si="39"/>
        <v>7.6495464119802554E-4</v>
      </c>
      <c r="D1042" s="41">
        <v>20025</v>
      </c>
      <c r="E1042" s="41">
        <v>19027</v>
      </c>
      <c r="F1042" s="41">
        <v>0</v>
      </c>
      <c r="G1042" s="66">
        <v>0</v>
      </c>
      <c r="H1042" s="41">
        <v>-53167</v>
      </c>
      <c r="I1042" s="69">
        <v>-279.42923214379567</v>
      </c>
      <c r="J1042" s="41">
        <v>-34140</v>
      </c>
      <c r="K1042" s="69">
        <v>-179.42923214379567</v>
      </c>
      <c r="L1042" s="58"/>
    </row>
    <row r="1043" spans="1:12">
      <c r="A1043" s="90">
        <f t="shared" si="38"/>
        <v>43</v>
      </c>
      <c r="B1043" s="13" t="s">
        <v>165</v>
      </c>
      <c r="C1043" s="61">
        <f t="shared" si="39"/>
        <v>7.0345267004552517E-4</v>
      </c>
      <c r="D1043" s="41">
        <v>18415</v>
      </c>
      <c r="E1043" s="41">
        <v>-500579</v>
      </c>
      <c r="F1043" s="41">
        <v>14021</v>
      </c>
      <c r="G1043" s="66">
        <v>-2.8009564923818218</v>
      </c>
      <c r="H1043" s="41">
        <v>-109770</v>
      </c>
      <c r="I1043" s="69">
        <v>21.928606673472121</v>
      </c>
      <c r="J1043" s="41">
        <v>-596328</v>
      </c>
      <c r="K1043" s="69">
        <v>119.1276501810903</v>
      </c>
      <c r="L1043" s="58"/>
    </row>
    <row r="1044" spans="1:12">
      <c r="A1044" s="90">
        <f t="shared" si="38"/>
        <v>44</v>
      </c>
      <c r="B1044" s="13" t="s">
        <v>163</v>
      </c>
      <c r="C1044" s="61">
        <f t="shared" si="39"/>
        <v>4.3918519400018476E-4</v>
      </c>
      <c r="D1044" s="41">
        <v>11497</v>
      </c>
      <c r="E1044" s="41">
        <v>4736</v>
      </c>
      <c r="F1044" s="41">
        <v>0</v>
      </c>
      <c r="G1044" s="66">
        <v>0</v>
      </c>
      <c r="H1044" s="41">
        <v>-2662</v>
      </c>
      <c r="I1044" s="69">
        <v>-56.207770270270274</v>
      </c>
      <c r="J1044" s="41">
        <v>2074</v>
      </c>
      <c r="K1044" s="69">
        <v>43.792229729729733</v>
      </c>
      <c r="L1044" s="58"/>
    </row>
    <row r="1045" spans="1:12">
      <c r="A1045" s="90">
        <f t="shared" si="38"/>
        <v>45</v>
      </c>
      <c r="B1045" s="13" t="s">
        <v>57</v>
      </c>
      <c r="C1045" s="61">
        <f t="shared" si="39"/>
        <v>4.3414279636532133E-4</v>
      </c>
      <c r="D1045" s="41">
        <v>11365</v>
      </c>
      <c r="E1045" s="41">
        <v>24498</v>
      </c>
      <c r="F1045" s="41">
        <v>0</v>
      </c>
      <c r="G1045" s="66">
        <v>0</v>
      </c>
      <c r="H1045" s="41">
        <v>-14468</v>
      </c>
      <c r="I1045" s="69">
        <v>-59.057882276104166</v>
      </c>
      <c r="J1045" s="41">
        <v>10030</v>
      </c>
      <c r="K1045" s="69">
        <v>40.942117723895826</v>
      </c>
      <c r="L1045" s="58"/>
    </row>
    <row r="1046" spans="1:12">
      <c r="A1046" s="90">
        <f t="shared" si="38"/>
        <v>46</v>
      </c>
      <c r="B1046" s="13" t="s">
        <v>166</v>
      </c>
      <c r="C1046" s="61">
        <f t="shared" si="39"/>
        <v>4.0618040948107894E-4</v>
      </c>
      <c r="D1046" s="41">
        <v>10633</v>
      </c>
      <c r="E1046" s="41">
        <v>33231</v>
      </c>
      <c r="F1046" s="41">
        <v>-146000</v>
      </c>
      <c r="G1046" s="66">
        <v>-439.34880081851287</v>
      </c>
      <c r="H1046" s="41">
        <v>-37039</v>
      </c>
      <c r="I1046" s="69">
        <v>-111.45917968162257</v>
      </c>
      <c r="J1046" s="41">
        <v>-149808</v>
      </c>
      <c r="K1046" s="69">
        <v>-450.80798050013539</v>
      </c>
      <c r="L1046" s="58"/>
    </row>
    <row r="1047" spans="1:12">
      <c r="A1047" s="90">
        <f t="shared" si="38"/>
        <v>47</v>
      </c>
      <c r="B1047" s="13" t="s">
        <v>181</v>
      </c>
      <c r="C1047" s="61">
        <f t="shared" si="39"/>
        <v>3.2252244872084542E-4</v>
      </c>
      <c r="D1047" s="41">
        <v>8443</v>
      </c>
      <c r="E1047" s="41">
        <v>8443</v>
      </c>
      <c r="F1047" s="41">
        <v>0</v>
      </c>
      <c r="G1047" s="66">
        <v>0</v>
      </c>
      <c r="H1047" s="41">
        <v>0</v>
      </c>
      <c r="I1047" s="69">
        <v>0</v>
      </c>
      <c r="J1047" s="41">
        <v>8443</v>
      </c>
      <c r="K1047" s="69">
        <v>100</v>
      </c>
      <c r="L1047" s="58"/>
    </row>
    <row r="1048" spans="1:12">
      <c r="A1048" s="90">
        <f t="shared" si="38"/>
        <v>48</v>
      </c>
      <c r="B1048" s="13" t="s">
        <v>61</v>
      </c>
      <c r="C1048" s="61">
        <f t="shared" si="39"/>
        <v>3.1900805036927398E-4</v>
      </c>
      <c r="D1048" s="41">
        <v>8351</v>
      </c>
      <c r="E1048" s="41">
        <v>5094</v>
      </c>
      <c r="F1048" s="41">
        <v>-10000</v>
      </c>
      <c r="G1048" s="66">
        <v>-196.30938358853552</v>
      </c>
      <c r="H1048" s="41">
        <v>-2119</v>
      </c>
      <c r="I1048" s="69">
        <v>-41.597958382410674</v>
      </c>
      <c r="J1048" s="41">
        <v>-7025</v>
      </c>
      <c r="K1048" s="69">
        <v>-137.90734197094622</v>
      </c>
      <c r="L1048" s="58"/>
    </row>
    <row r="1049" spans="1:12">
      <c r="A1049" s="90">
        <f t="shared" si="38"/>
        <v>49</v>
      </c>
      <c r="B1049" s="13" t="s">
        <v>206</v>
      </c>
      <c r="C1049" s="61">
        <f t="shared" si="39"/>
        <v>1.8985391094902305E-5</v>
      </c>
      <c r="D1049" s="41">
        <v>497</v>
      </c>
      <c r="E1049" s="41">
        <v>367</v>
      </c>
      <c r="F1049" s="41">
        <v>-15</v>
      </c>
      <c r="G1049" s="66">
        <v>-4.0871934604904636</v>
      </c>
      <c r="H1049" s="41">
        <v>-1236362</v>
      </c>
      <c r="I1049" s="69">
        <v>-336883.37874659401</v>
      </c>
      <c r="J1049" s="41">
        <v>-1236010</v>
      </c>
      <c r="K1049" s="69">
        <v>-336787.46594005451</v>
      </c>
      <c r="L1049" s="58"/>
    </row>
    <row r="1050" spans="1:12" s="64" customFormat="1">
      <c r="A1050" s="40"/>
      <c r="B1050" s="44" t="s">
        <v>19</v>
      </c>
      <c r="C1050" s="62">
        <v>100</v>
      </c>
      <c r="D1050" s="53">
        <v>2617802275</v>
      </c>
      <c r="E1050" s="53">
        <v>-972927781</v>
      </c>
      <c r="F1050" s="53">
        <v>-202529116</v>
      </c>
      <c r="G1050" s="68">
        <v>20.816459346225617</v>
      </c>
      <c r="H1050" s="53">
        <v>-1419363624</v>
      </c>
      <c r="I1050" s="71">
        <v>145.88581513636521</v>
      </c>
      <c r="J1050" s="53">
        <v>-2594820521</v>
      </c>
      <c r="K1050" s="71">
        <v>266.70227448259084</v>
      </c>
      <c r="L1050" s="63"/>
    </row>
    <row r="1051" spans="1:12">
      <c r="A1051" s="90"/>
      <c r="B1051" s="44"/>
      <c r="C1051" s="39"/>
      <c r="D1051" s="41"/>
      <c r="E1051" s="41"/>
      <c r="F1051" s="41"/>
      <c r="G1051" s="66"/>
      <c r="H1051" s="41"/>
      <c r="I1051" s="69"/>
      <c r="J1051" s="41"/>
      <c r="K1051" s="69"/>
      <c r="L1051" s="58"/>
    </row>
    <row r="1052" spans="1:12">
      <c r="A1052" s="90"/>
      <c r="B1052" s="44"/>
      <c r="C1052" s="39"/>
      <c r="D1052" s="41"/>
      <c r="E1052" s="41"/>
      <c r="F1052" s="41"/>
      <c r="G1052" s="66"/>
      <c r="H1052" s="41"/>
      <c r="I1052" s="69"/>
      <c r="J1052" s="41"/>
      <c r="K1052" s="69"/>
      <c r="L1052" s="58"/>
    </row>
    <row r="1053" spans="1:12">
      <c r="A1053" s="46" t="s">
        <v>207</v>
      </c>
      <c r="B1053" s="57"/>
      <c r="C1053" s="50"/>
      <c r="D1053" s="52"/>
      <c r="E1053" s="52"/>
      <c r="F1053" s="52"/>
      <c r="G1053" s="67"/>
      <c r="H1053" s="52"/>
      <c r="I1053" s="70"/>
      <c r="J1053" s="52"/>
      <c r="K1053" s="70"/>
      <c r="L1053" s="58"/>
    </row>
    <row r="1054" spans="1:12">
      <c r="A1054" s="90">
        <v>1</v>
      </c>
      <c r="B1054" s="13" t="s">
        <v>30</v>
      </c>
      <c r="C1054" s="61">
        <f t="shared" ref="C1054:C1085" si="40">+D1054/$D$1146*100</f>
        <v>12.92592692227989</v>
      </c>
      <c r="D1054" s="1">
        <v>759976489</v>
      </c>
      <c r="G1054" s="1"/>
      <c r="H1054" s="41"/>
      <c r="I1054" s="69"/>
      <c r="J1054" s="41"/>
      <c r="K1054" s="69"/>
      <c r="L1054" s="58"/>
    </row>
    <row r="1055" spans="1:12">
      <c r="A1055" s="90">
        <f t="shared" ref="A1055:A1063" si="41">+A1054+1</f>
        <v>2</v>
      </c>
      <c r="B1055" s="13" t="s">
        <v>25</v>
      </c>
      <c r="C1055" s="61">
        <f t="shared" si="40"/>
        <v>11.31139079277917</v>
      </c>
      <c r="D1055" s="1">
        <v>665050260</v>
      </c>
      <c r="G1055" s="1"/>
      <c r="H1055" s="41"/>
      <c r="I1055" s="69"/>
      <c r="J1055" s="41"/>
      <c r="K1055" s="69"/>
      <c r="L1055" s="58"/>
    </row>
    <row r="1056" spans="1:12">
      <c r="A1056" s="90">
        <f t="shared" si="41"/>
        <v>3</v>
      </c>
      <c r="B1056" s="13" t="s">
        <v>23</v>
      </c>
      <c r="C1056" s="61">
        <f t="shared" si="40"/>
        <v>5.2716664219817888</v>
      </c>
      <c r="D1056" s="1">
        <v>309946247</v>
      </c>
      <c r="G1056" s="1"/>
      <c r="H1056" s="41"/>
      <c r="I1056" s="69"/>
      <c r="J1056" s="41"/>
      <c r="K1056" s="69"/>
      <c r="L1056" s="58"/>
    </row>
    <row r="1057" spans="1:12">
      <c r="A1057" s="90">
        <f t="shared" si="41"/>
        <v>4</v>
      </c>
      <c r="B1057" s="13" t="s">
        <v>113</v>
      </c>
      <c r="C1057" s="61">
        <f t="shared" si="40"/>
        <v>5.0426415054821909</v>
      </c>
      <c r="D1057" s="1">
        <v>296480787</v>
      </c>
      <c r="G1057" s="1"/>
      <c r="H1057" s="41"/>
      <c r="I1057" s="69"/>
      <c r="J1057" s="41"/>
      <c r="K1057" s="69"/>
      <c r="L1057" s="58"/>
    </row>
    <row r="1058" spans="1:12">
      <c r="A1058" s="90">
        <f t="shared" si="41"/>
        <v>5</v>
      </c>
      <c r="B1058" s="13" t="s">
        <v>70</v>
      </c>
      <c r="C1058" s="61">
        <f t="shared" si="40"/>
        <v>4.7350309681632519</v>
      </c>
      <c r="D1058" s="1">
        <v>278394906</v>
      </c>
      <c r="G1058" s="1"/>
      <c r="H1058" s="41"/>
      <c r="I1058" s="69"/>
      <c r="J1058" s="41"/>
      <c r="K1058" s="69"/>
      <c r="L1058" s="58"/>
    </row>
    <row r="1059" spans="1:12">
      <c r="A1059" s="90">
        <f t="shared" si="41"/>
        <v>6</v>
      </c>
      <c r="B1059" s="13" t="s">
        <v>22</v>
      </c>
      <c r="C1059" s="61">
        <f t="shared" si="40"/>
        <v>4.1055301632955636</v>
      </c>
      <c r="D1059" s="1">
        <v>241383571</v>
      </c>
      <c r="G1059" s="1"/>
      <c r="H1059" s="41"/>
      <c r="I1059" s="69"/>
      <c r="J1059" s="41"/>
      <c r="K1059" s="69"/>
      <c r="L1059" s="58"/>
    </row>
    <row r="1060" spans="1:12">
      <c r="A1060" s="90">
        <f t="shared" si="41"/>
        <v>7</v>
      </c>
      <c r="B1060" s="13" t="s">
        <v>101</v>
      </c>
      <c r="C1060" s="61">
        <f t="shared" si="40"/>
        <v>3.4755922955069436</v>
      </c>
      <c r="D1060" s="1">
        <v>204346539</v>
      </c>
      <c r="E1060" s="13"/>
      <c r="F1060" s="41"/>
      <c r="G1060" s="1"/>
      <c r="H1060" s="41"/>
      <c r="I1060" s="69"/>
      <c r="J1060" s="41"/>
      <c r="K1060" s="69"/>
      <c r="L1060" s="58"/>
    </row>
    <row r="1061" spans="1:12">
      <c r="A1061" s="90">
        <f t="shared" si="41"/>
        <v>8</v>
      </c>
      <c r="B1061" s="13" t="s">
        <v>68</v>
      </c>
      <c r="C1061" s="61">
        <f t="shared" si="40"/>
        <v>3.3700015199846582</v>
      </c>
      <c r="D1061" s="1">
        <v>198138357</v>
      </c>
      <c r="G1061" s="1"/>
      <c r="H1061" s="41"/>
      <c r="I1061" s="69"/>
      <c r="J1061" s="41"/>
      <c r="K1061" s="69"/>
      <c r="L1061" s="58"/>
    </row>
    <row r="1062" spans="1:12">
      <c r="A1062" s="90">
        <f t="shared" si="41"/>
        <v>9</v>
      </c>
      <c r="B1062" s="13" t="s">
        <v>157</v>
      </c>
      <c r="C1062" s="61">
        <f t="shared" si="40"/>
        <v>3.0839787138046879</v>
      </c>
      <c r="D1062" s="1">
        <v>181321721</v>
      </c>
      <c r="G1062" s="1"/>
      <c r="H1062" s="41"/>
      <c r="I1062" s="69"/>
      <c r="J1062" s="41"/>
      <c r="K1062" s="69"/>
      <c r="L1062" s="58"/>
    </row>
    <row r="1063" spans="1:12">
      <c r="A1063" s="90">
        <f t="shared" si="41"/>
        <v>10</v>
      </c>
      <c r="B1063" s="13" t="s">
        <v>36</v>
      </c>
      <c r="C1063" s="61">
        <f t="shared" si="40"/>
        <v>2.9113557493031013</v>
      </c>
      <c r="D1063" s="1">
        <v>171172399</v>
      </c>
      <c r="G1063" s="1"/>
      <c r="H1063" s="41"/>
      <c r="I1063" s="69"/>
      <c r="J1063" s="41"/>
      <c r="K1063" s="69"/>
      <c r="L1063" s="58"/>
    </row>
    <row r="1064" spans="1:12">
      <c r="A1064" s="90">
        <f t="shared" ref="A1064:A1127" si="42">+A1063+1</f>
        <v>11</v>
      </c>
      <c r="B1064" s="13" t="s">
        <v>39</v>
      </c>
      <c r="C1064" s="61">
        <f t="shared" si="40"/>
        <v>2.2852120645815948</v>
      </c>
      <c r="D1064" s="1">
        <v>134358445</v>
      </c>
      <c r="G1064" s="1"/>
      <c r="H1064" s="41"/>
      <c r="I1064" s="69"/>
      <c r="J1064" s="41"/>
      <c r="K1064" s="69"/>
      <c r="L1064" s="58"/>
    </row>
    <row r="1065" spans="1:12">
      <c r="A1065" s="90">
        <f t="shared" si="42"/>
        <v>12</v>
      </c>
      <c r="B1065" s="13" t="s">
        <v>109</v>
      </c>
      <c r="C1065" s="61">
        <f t="shared" si="40"/>
        <v>2.2639821375702538</v>
      </c>
      <c r="D1065" s="1">
        <v>133110237</v>
      </c>
      <c r="G1065" s="1"/>
      <c r="H1065" s="41"/>
      <c r="I1065" s="69"/>
      <c r="J1065" s="41"/>
      <c r="K1065" s="69"/>
      <c r="L1065" s="58"/>
    </row>
    <row r="1066" spans="1:12">
      <c r="A1066" s="90">
        <f t="shared" si="42"/>
        <v>13</v>
      </c>
      <c r="B1066" s="13" t="s">
        <v>194</v>
      </c>
      <c r="C1066" s="61">
        <f t="shared" si="40"/>
        <v>2.1344312417404887</v>
      </c>
      <c r="D1066" s="1">
        <v>125493326</v>
      </c>
      <c r="E1066" s="13"/>
      <c r="F1066" s="41"/>
      <c r="G1066" s="1"/>
      <c r="H1066" s="41"/>
      <c r="I1066" s="69"/>
      <c r="J1066" s="41"/>
      <c r="K1066" s="69"/>
      <c r="L1066" s="58"/>
    </row>
    <row r="1067" spans="1:12">
      <c r="A1067" s="90">
        <f t="shared" si="42"/>
        <v>14</v>
      </c>
      <c r="B1067" s="13" t="s">
        <v>156</v>
      </c>
      <c r="C1067" s="61">
        <f t="shared" si="40"/>
        <v>2.0334015716563227</v>
      </c>
      <c r="D1067" s="1">
        <v>119553313</v>
      </c>
      <c r="G1067" s="1"/>
      <c r="H1067" s="41"/>
      <c r="I1067" s="69"/>
      <c r="J1067" s="41"/>
      <c r="K1067" s="69"/>
      <c r="L1067" s="58"/>
    </row>
    <row r="1068" spans="1:12">
      <c r="A1068" s="90">
        <f t="shared" si="42"/>
        <v>15</v>
      </c>
      <c r="B1068" s="13" t="s">
        <v>100</v>
      </c>
      <c r="C1068" s="61">
        <f t="shared" si="40"/>
        <v>1.9312718711610517</v>
      </c>
      <c r="D1068" s="1">
        <v>113548624</v>
      </c>
      <c r="E1068" s="41"/>
      <c r="F1068" s="41"/>
      <c r="G1068" s="1"/>
      <c r="H1068" s="41"/>
      <c r="I1068" s="69"/>
      <c r="J1068" s="41"/>
      <c r="K1068" s="69"/>
      <c r="L1068" s="58"/>
    </row>
    <row r="1069" spans="1:12">
      <c r="A1069" s="90">
        <f t="shared" si="42"/>
        <v>16</v>
      </c>
      <c r="B1069" s="13" t="s">
        <v>28</v>
      </c>
      <c r="C1069" s="61">
        <f t="shared" si="40"/>
        <v>1.7303441628711995</v>
      </c>
      <c r="D1069" s="1">
        <v>101735132</v>
      </c>
      <c r="E1069" s="13"/>
      <c r="F1069" s="41"/>
      <c r="G1069" s="1"/>
      <c r="H1069" s="41"/>
      <c r="I1069" s="69"/>
      <c r="J1069" s="41"/>
      <c r="K1069" s="69"/>
      <c r="L1069" s="58"/>
    </row>
    <row r="1070" spans="1:12">
      <c r="A1070" s="90">
        <f t="shared" si="42"/>
        <v>17</v>
      </c>
      <c r="B1070" s="13" t="s">
        <v>91</v>
      </c>
      <c r="C1070" s="61">
        <f t="shared" si="40"/>
        <v>1.711542531391802</v>
      </c>
      <c r="D1070" s="1">
        <v>100629695</v>
      </c>
      <c r="G1070" s="1"/>
      <c r="H1070" s="41"/>
      <c r="I1070" s="69"/>
      <c r="J1070" s="41"/>
      <c r="K1070" s="69"/>
      <c r="L1070" s="58"/>
    </row>
    <row r="1071" spans="1:12">
      <c r="A1071" s="90">
        <f t="shared" si="42"/>
        <v>18</v>
      </c>
      <c r="B1071" s="13" t="s">
        <v>160</v>
      </c>
      <c r="C1071" s="61">
        <f t="shared" si="40"/>
        <v>1.6248656763088705</v>
      </c>
      <c r="D1071" s="1">
        <v>95533552</v>
      </c>
      <c r="E1071" s="13"/>
      <c r="F1071" s="41"/>
      <c r="G1071" s="1"/>
      <c r="H1071" s="41"/>
      <c r="I1071" s="69"/>
      <c r="J1071" s="41"/>
      <c r="K1071" s="69"/>
      <c r="L1071" s="58"/>
    </row>
    <row r="1072" spans="1:12">
      <c r="A1072" s="90">
        <f t="shared" si="42"/>
        <v>19</v>
      </c>
      <c r="B1072" s="13" t="s">
        <v>49</v>
      </c>
      <c r="C1072" s="61">
        <f t="shared" si="40"/>
        <v>1.5261183703303496</v>
      </c>
      <c r="D1072" s="1">
        <v>89727730</v>
      </c>
      <c r="G1072" s="1"/>
      <c r="H1072" s="41"/>
      <c r="I1072" s="69"/>
      <c r="J1072" s="41"/>
      <c r="K1072" s="69"/>
      <c r="L1072" s="58"/>
    </row>
    <row r="1073" spans="1:12">
      <c r="A1073" s="90">
        <f t="shared" si="42"/>
        <v>20</v>
      </c>
      <c r="B1073" s="13" t="s">
        <v>158</v>
      </c>
      <c r="C1073" s="61">
        <f t="shared" si="40"/>
        <v>1.2162651153107431</v>
      </c>
      <c r="D1073" s="1">
        <v>71509989</v>
      </c>
      <c r="E1073" s="13"/>
      <c r="F1073" s="41"/>
      <c r="G1073" s="1"/>
      <c r="H1073" s="41"/>
      <c r="I1073" s="69"/>
      <c r="J1073" s="41"/>
      <c r="K1073" s="69"/>
      <c r="L1073" s="58"/>
    </row>
    <row r="1074" spans="1:12">
      <c r="A1074" s="90">
        <f t="shared" si="42"/>
        <v>21</v>
      </c>
      <c r="B1074" s="13" t="s">
        <v>165</v>
      </c>
      <c r="C1074" s="61">
        <f t="shared" si="40"/>
        <v>1.2063192933171285</v>
      </c>
      <c r="D1074" s="1">
        <v>70925227</v>
      </c>
      <c r="G1074" s="1"/>
      <c r="H1074" s="41"/>
      <c r="I1074" s="69"/>
      <c r="J1074" s="41"/>
      <c r="K1074" s="69"/>
      <c r="L1074" s="58"/>
    </row>
    <row r="1075" spans="1:12">
      <c r="A1075" s="90">
        <f t="shared" si="42"/>
        <v>22</v>
      </c>
      <c r="B1075" s="13" t="s">
        <v>137</v>
      </c>
      <c r="C1075" s="61">
        <f t="shared" si="40"/>
        <v>1.1441736980865611</v>
      </c>
      <c r="D1075" s="1">
        <v>67271393</v>
      </c>
      <c r="G1075" s="1"/>
      <c r="H1075" s="41"/>
      <c r="I1075" s="69"/>
      <c r="J1075" s="41"/>
      <c r="K1075" s="69"/>
      <c r="L1075" s="58"/>
    </row>
    <row r="1076" spans="1:12">
      <c r="A1076" s="90">
        <f t="shared" si="42"/>
        <v>23</v>
      </c>
      <c r="B1076" s="13" t="s">
        <v>111</v>
      </c>
      <c r="C1076" s="61">
        <f t="shared" si="40"/>
        <v>1.1236326932689527</v>
      </c>
      <c r="D1076" s="1">
        <v>66063690</v>
      </c>
      <c r="G1076" s="1"/>
      <c r="H1076" s="41"/>
      <c r="I1076" s="69"/>
      <c r="J1076" s="41"/>
      <c r="K1076" s="69"/>
      <c r="L1076" s="58"/>
    </row>
    <row r="1077" spans="1:12">
      <c r="A1077" s="90">
        <f t="shared" si="42"/>
        <v>24</v>
      </c>
      <c r="B1077" s="13" t="s">
        <v>192</v>
      </c>
      <c r="C1077" s="61">
        <f t="shared" si="40"/>
        <v>1.1065792114233342</v>
      </c>
      <c r="D1077" s="1">
        <v>65061035</v>
      </c>
      <c r="G1077" s="1"/>
      <c r="H1077" s="41"/>
      <c r="I1077" s="69"/>
      <c r="J1077" s="41"/>
      <c r="K1077" s="69"/>
      <c r="L1077" s="58"/>
    </row>
    <row r="1078" spans="1:12">
      <c r="A1078" s="90">
        <f t="shared" si="42"/>
        <v>25</v>
      </c>
      <c r="B1078" s="13" t="s">
        <v>166</v>
      </c>
      <c r="C1078" s="61">
        <f t="shared" si="40"/>
        <v>1.0896914246773657</v>
      </c>
      <c r="D1078" s="1">
        <v>64068122</v>
      </c>
      <c r="G1078" s="1"/>
      <c r="H1078" s="41"/>
      <c r="I1078" s="69"/>
      <c r="J1078" s="41"/>
      <c r="K1078" s="69"/>
      <c r="L1078" s="58"/>
    </row>
    <row r="1079" spans="1:12">
      <c r="A1079" s="90">
        <f t="shared" si="42"/>
        <v>26</v>
      </c>
      <c r="B1079" s="13" t="s">
        <v>155</v>
      </c>
      <c r="C1079" s="61">
        <f t="shared" si="40"/>
        <v>1.0252529371881374</v>
      </c>
      <c r="D1079" s="1">
        <v>60279478</v>
      </c>
      <c r="E1079" s="13"/>
      <c r="F1079" s="41"/>
      <c r="G1079" s="1"/>
      <c r="H1079" s="41"/>
      <c r="I1079" s="69"/>
      <c r="J1079" s="41"/>
      <c r="K1079" s="69"/>
      <c r="L1079" s="58"/>
    </row>
    <row r="1080" spans="1:12">
      <c r="A1080" s="90">
        <f t="shared" si="42"/>
        <v>27</v>
      </c>
      <c r="B1080" s="13" t="s">
        <v>114</v>
      </c>
      <c r="C1080" s="61">
        <f t="shared" si="40"/>
        <v>0.97848982393044648</v>
      </c>
      <c r="D1080" s="1">
        <v>57530053</v>
      </c>
      <c r="E1080" s="13"/>
      <c r="F1080" s="41"/>
      <c r="G1080" s="1"/>
      <c r="H1080" s="41"/>
      <c r="I1080" s="69"/>
      <c r="J1080" s="41"/>
      <c r="K1080" s="69"/>
      <c r="L1080" s="58"/>
    </row>
    <row r="1081" spans="1:12">
      <c r="A1081" s="90">
        <f t="shared" si="42"/>
        <v>28</v>
      </c>
      <c r="B1081" s="13" t="s">
        <v>112</v>
      </c>
      <c r="C1081" s="61">
        <f t="shared" si="40"/>
        <v>0.9337666381175076</v>
      </c>
      <c r="D1081" s="1">
        <v>54900565</v>
      </c>
      <c r="G1081" s="1"/>
      <c r="H1081" s="41"/>
      <c r="I1081" s="69"/>
      <c r="J1081" s="41"/>
      <c r="K1081" s="69"/>
      <c r="L1081" s="58"/>
    </row>
    <row r="1082" spans="1:12">
      <c r="A1082" s="90">
        <f t="shared" si="42"/>
        <v>29</v>
      </c>
      <c r="B1082" s="13" t="s">
        <v>63</v>
      </c>
      <c r="C1082" s="61">
        <f t="shared" si="40"/>
        <v>0.9212712682448535</v>
      </c>
      <c r="D1082" s="1">
        <v>54165903</v>
      </c>
      <c r="E1082" s="13"/>
      <c r="F1082" s="41"/>
      <c r="G1082" s="1"/>
      <c r="H1082" s="41"/>
      <c r="I1082" s="69"/>
      <c r="J1082" s="41"/>
      <c r="K1082" s="69"/>
      <c r="L1082" s="58"/>
    </row>
    <row r="1083" spans="1:12">
      <c r="A1083" s="90">
        <f t="shared" si="42"/>
        <v>30</v>
      </c>
      <c r="B1083" s="13" t="s">
        <v>32</v>
      </c>
      <c r="C1083" s="61">
        <f t="shared" si="40"/>
        <v>0.89512865671462183</v>
      </c>
      <c r="D1083" s="1">
        <v>52628855</v>
      </c>
      <c r="G1083" s="1"/>
      <c r="H1083" s="41"/>
      <c r="I1083" s="69"/>
      <c r="J1083" s="41"/>
      <c r="K1083" s="69"/>
      <c r="L1083" s="58"/>
    </row>
    <row r="1084" spans="1:12">
      <c r="A1084" s="90">
        <f t="shared" si="42"/>
        <v>31</v>
      </c>
      <c r="B1084" s="13" t="s">
        <v>172</v>
      </c>
      <c r="C1084" s="61">
        <f t="shared" si="40"/>
        <v>0.85545107547844357</v>
      </c>
      <c r="D1084" s="1">
        <v>50296022</v>
      </c>
      <c r="G1084" s="1"/>
      <c r="H1084" s="41"/>
      <c r="I1084" s="69"/>
      <c r="J1084" s="41"/>
      <c r="K1084" s="69"/>
      <c r="L1084" s="58"/>
    </row>
    <row r="1085" spans="1:12">
      <c r="A1085" s="90">
        <f t="shared" si="42"/>
        <v>32</v>
      </c>
      <c r="B1085" s="13" t="s">
        <v>94</v>
      </c>
      <c r="C1085" s="61">
        <f t="shared" si="40"/>
        <v>0.82902702719868238</v>
      </c>
      <c r="D1085" s="1">
        <v>48742427</v>
      </c>
      <c r="E1085" s="13"/>
      <c r="F1085" s="41"/>
      <c r="G1085" s="1"/>
      <c r="H1085" s="41"/>
      <c r="I1085" s="69"/>
      <c r="J1085" s="41"/>
      <c r="K1085" s="69"/>
      <c r="L1085" s="58"/>
    </row>
    <row r="1086" spans="1:12">
      <c r="A1086" s="90">
        <f t="shared" si="42"/>
        <v>33</v>
      </c>
      <c r="B1086" s="13" t="s">
        <v>69</v>
      </c>
      <c r="C1086" s="61">
        <f t="shared" ref="C1086:C1117" si="43">+D1086/$D$1146*100</f>
        <v>0.77955848476567846</v>
      </c>
      <c r="D1086" s="1">
        <v>45833937</v>
      </c>
      <c r="G1086" s="1"/>
      <c r="H1086" s="41"/>
      <c r="I1086" s="69"/>
      <c r="J1086" s="41"/>
      <c r="K1086" s="69"/>
      <c r="L1086" s="58"/>
    </row>
    <row r="1087" spans="1:12">
      <c r="A1087" s="90">
        <f t="shared" si="42"/>
        <v>34</v>
      </c>
      <c r="B1087" s="13" t="s">
        <v>162</v>
      </c>
      <c r="C1087" s="61">
        <f t="shared" si="43"/>
        <v>0.7511971372726669</v>
      </c>
      <c r="D1087" s="1">
        <v>44166439</v>
      </c>
      <c r="G1087" s="1"/>
      <c r="H1087" s="41"/>
      <c r="I1087" s="69"/>
      <c r="J1087" s="41"/>
      <c r="K1087" s="69"/>
      <c r="L1087" s="58"/>
    </row>
    <row r="1088" spans="1:12">
      <c r="A1088" s="90">
        <f t="shared" si="42"/>
        <v>35</v>
      </c>
      <c r="B1088" s="13" t="s">
        <v>87</v>
      </c>
      <c r="C1088" s="61">
        <f t="shared" si="43"/>
        <v>0.71296759378016972</v>
      </c>
      <c r="D1088" s="1">
        <v>41918743</v>
      </c>
      <c r="E1088" s="13"/>
      <c r="F1088" s="41"/>
      <c r="G1088" s="1"/>
      <c r="H1088" s="41"/>
      <c r="I1088" s="69"/>
      <c r="J1088" s="41"/>
      <c r="K1088" s="69"/>
      <c r="L1088" s="58"/>
    </row>
    <row r="1089" spans="1:12">
      <c r="A1089" s="90">
        <f t="shared" si="42"/>
        <v>36</v>
      </c>
      <c r="B1089" s="13" t="s">
        <v>38</v>
      </c>
      <c r="C1089" s="61">
        <f t="shared" si="43"/>
        <v>0.7113875034031808</v>
      </c>
      <c r="D1089" s="1">
        <v>41825842</v>
      </c>
      <c r="E1089" s="41"/>
      <c r="F1089" s="41"/>
      <c r="G1089" s="1"/>
      <c r="H1089" s="41"/>
      <c r="I1089" s="69"/>
      <c r="J1089" s="41"/>
      <c r="K1089" s="69"/>
      <c r="L1089" s="58"/>
    </row>
    <row r="1090" spans="1:12">
      <c r="A1090" s="90">
        <f t="shared" si="42"/>
        <v>37</v>
      </c>
      <c r="B1090" s="13" t="s">
        <v>17</v>
      </c>
      <c r="C1090" s="61">
        <f t="shared" si="43"/>
        <v>0.70255099836598189</v>
      </c>
      <c r="D1090" s="1">
        <v>41306302</v>
      </c>
      <c r="E1090" s="13"/>
      <c r="F1090" s="41"/>
      <c r="G1090" s="1"/>
      <c r="H1090" s="41"/>
      <c r="I1090" s="69"/>
      <c r="J1090" s="41"/>
      <c r="K1090" s="69"/>
      <c r="L1090" s="58"/>
    </row>
    <row r="1091" spans="1:12">
      <c r="A1091" s="90">
        <f t="shared" si="42"/>
        <v>38</v>
      </c>
      <c r="B1091" s="13" t="s">
        <v>205</v>
      </c>
      <c r="C1091" s="61">
        <f t="shared" si="43"/>
        <v>0.66536015326556563</v>
      </c>
      <c r="D1091" s="1">
        <v>39119676</v>
      </c>
      <c r="E1091" s="13"/>
      <c r="F1091" s="41"/>
      <c r="G1091" s="1"/>
      <c r="H1091" s="41"/>
      <c r="I1091" s="69"/>
      <c r="J1091" s="41"/>
      <c r="K1091" s="69"/>
      <c r="L1091" s="58"/>
    </row>
    <row r="1092" spans="1:12">
      <c r="A1092" s="90">
        <f t="shared" si="42"/>
        <v>39</v>
      </c>
      <c r="B1092" s="13" t="s">
        <v>11</v>
      </c>
      <c r="C1092" s="61">
        <f t="shared" si="43"/>
        <v>0.66339604893251958</v>
      </c>
      <c r="D1092" s="1">
        <v>39004197</v>
      </c>
      <c r="E1092" s="13"/>
      <c r="F1092" s="41"/>
      <c r="G1092" s="1"/>
      <c r="H1092" s="41"/>
      <c r="I1092" s="69"/>
      <c r="J1092" s="41"/>
      <c r="K1092" s="69"/>
      <c r="L1092" s="58"/>
    </row>
    <row r="1093" spans="1:12">
      <c r="A1093" s="90">
        <f t="shared" si="42"/>
        <v>40</v>
      </c>
      <c r="B1093" s="13" t="s">
        <v>42</v>
      </c>
      <c r="C1093" s="61">
        <f t="shared" si="43"/>
        <v>0.62980775410433298</v>
      </c>
      <c r="D1093" s="1">
        <v>37029382</v>
      </c>
      <c r="E1093" s="13"/>
      <c r="F1093" s="41"/>
      <c r="G1093" s="1"/>
      <c r="H1093" s="41"/>
      <c r="I1093" s="69"/>
      <c r="J1093" s="41"/>
      <c r="K1093" s="69"/>
      <c r="L1093" s="58"/>
    </row>
    <row r="1094" spans="1:12">
      <c r="A1094" s="90">
        <f t="shared" si="42"/>
        <v>41</v>
      </c>
      <c r="B1094" s="13" t="s">
        <v>29</v>
      </c>
      <c r="C1094" s="61">
        <f t="shared" si="43"/>
        <v>0.61075877055819194</v>
      </c>
      <c r="D1094" s="1">
        <v>35909402</v>
      </c>
      <c r="G1094" s="1"/>
      <c r="H1094" s="41"/>
      <c r="I1094" s="69"/>
      <c r="J1094" s="41"/>
      <c r="K1094" s="69"/>
      <c r="L1094" s="58"/>
    </row>
    <row r="1095" spans="1:12">
      <c r="A1095" s="90">
        <f t="shared" si="42"/>
        <v>42</v>
      </c>
      <c r="B1095" s="13" t="s">
        <v>67</v>
      </c>
      <c r="C1095" s="61">
        <f t="shared" si="43"/>
        <v>0.50906126860297574</v>
      </c>
      <c r="D1095" s="1">
        <v>29930124</v>
      </c>
      <c r="E1095" s="13"/>
      <c r="F1095" s="41"/>
      <c r="G1095" s="1"/>
      <c r="H1095" s="41"/>
      <c r="I1095" s="69"/>
      <c r="J1095" s="41"/>
      <c r="K1095" s="69"/>
      <c r="L1095" s="58"/>
    </row>
    <row r="1096" spans="1:12">
      <c r="A1096" s="90">
        <f t="shared" si="42"/>
        <v>43</v>
      </c>
      <c r="B1096" s="13" t="s">
        <v>208</v>
      </c>
      <c r="C1096" s="61">
        <f t="shared" si="43"/>
        <v>0.49293234228208488</v>
      </c>
      <c r="D1096" s="1">
        <v>28981828</v>
      </c>
      <c r="G1096" s="1"/>
      <c r="H1096" s="41"/>
      <c r="I1096" s="69"/>
      <c r="J1096" s="41"/>
      <c r="K1096" s="69"/>
      <c r="L1096" s="58"/>
    </row>
    <row r="1097" spans="1:12">
      <c r="A1097" s="90">
        <f t="shared" si="42"/>
        <v>44</v>
      </c>
      <c r="B1097" s="13" t="s">
        <v>46</v>
      </c>
      <c r="C1097" s="61">
        <f t="shared" si="43"/>
        <v>0.44980247932278528</v>
      </c>
      <c r="D1097" s="1">
        <v>26446019</v>
      </c>
      <c r="G1097" s="1"/>
      <c r="H1097" s="41"/>
      <c r="I1097" s="69"/>
      <c r="J1097" s="41"/>
      <c r="K1097" s="69"/>
      <c r="L1097" s="58"/>
    </row>
    <row r="1098" spans="1:12">
      <c r="A1098" s="90">
        <f t="shared" si="42"/>
        <v>45</v>
      </c>
      <c r="B1098" s="13" t="s">
        <v>103</v>
      </c>
      <c r="C1098" s="61">
        <f t="shared" si="43"/>
        <v>0.40401955582005783</v>
      </c>
      <c r="D1098" s="1">
        <v>23754224</v>
      </c>
      <c r="G1098" s="1"/>
      <c r="H1098" s="41"/>
      <c r="I1098" s="69"/>
      <c r="J1098" s="41"/>
      <c r="K1098" s="69"/>
      <c r="L1098" s="58"/>
    </row>
    <row r="1099" spans="1:12">
      <c r="A1099" s="90">
        <f t="shared" si="42"/>
        <v>46</v>
      </c>
      <c r="B1099" s="13" t="s">
        <v>167</v>
      </c>
      <c r="C1099" s="61">
        <f t="shared" si="43"/>
        <v>0.38261265718976156</v>
      </c>
      <c r="D1099" s="1">
        <v>22495611</v>
      </c>
      <c r="G1099" s="1"/>
      <c r="H1099" s="41"/>
      <c r="I1099" s="69"/>
      <c r="J1099" s="41"/>
      <c r="K1099" s="69"/>
      <c r="L1099" s="58"/>
    </row>
    <row r="1100" spans="1:12">
      <c r="A1100" s="90">
        <f t="shared" si="42"/>
        <v>47</v>
      </c>
      <c r="B1100" s="13" t="s">
        <v>53</v>
      </c>
      <c r="C1100" s="61">
        <f t="shared" si="43"/>
        <v>0.36261768762971597</v>
      </c>
      <c r="D1100" s="1">
        <v>21320012</v>
      </c>
      <c r="G1100" s="1"/>
      <c r="H1100" s="41"/>
      <c r="I1100" s="69"/>
      <c r="J1100" s="41"/>
      <c r="K1100" s="69"/>
      <c r="L1100" s="58"/>
    </row>
    <row r="1101" spans="1:12">
      <c r="A1101" s="90">
        <f t="shared" si="42"/>
        <v>48</v>
      </c>
      <c r="B1101" s="13" t="s">
        <v>27</v>
      </c>
      <c r="C1101" s="61">
        <f t="shared" si="43"/>
        <v>0.35925507379464194</v>
      </c>
      <c r="D1101" s="1">
        <v>21122308</v>
      </c>
      <c r="G1101" s="1"/>
      <c r="H1101" s="41"/>
      <c r="I1101" s="69"/>
      <c r="J1101" s="41"/>
      <c r="K1101" s="69"/>
      <c r="L1101" s="58"/>
    </row>
    <row r="1102" spans="1:12">
      <c r="A1102" s="90">
        <f t="shared" si="42"/>
        <v>49</v>
      </c>
      <c r="B1102" s="13" t="s">
        <v>14</v>
      </c>
      <c r="C1102" s="61">
        <f t="shared" si="43"/>
        <v>0.34145172892773512</v>
      </c>
      <c r="D1102" s="1">
        <v>20075565</v>
      </c>
      <c r="G1102" s="1"/>
      <c r="H1102" s="41"/>
      <c r="I1102" s="69"/>
      <c r="J1102" s="41"/>
      <c r="K1102" s="69"/>
      <c r="L1102" s="58"/>
    </row>
    <row r="1103" spans="1:12">
      <c r="A1103" s="90">
        <f t="shared" si="42"/>
        <v>50</v>
      </c>
      <c r="B1103" s="13" t="s">
        <v>24</v>
      </c>
      <c r="C1103" s="61">
        <f t="shared" si="43"/>
        <v>0.33621634546348722</v>
      </c>
      <c r="D1103" s="1">
        <v>19767752</v>
      </c>
      <c r="E1103" s="13"/>
      <c r="F1103" s="41"/>
      <c r="G1103" s="1"/>
      <c r="H1103" s="41"/>
      <c r="I1103" s="69"/>
      <c r="J1103" s="41"/>
      <c r="K1103" s="69"/>
      <c r="L1103" s="58"/>
    </row>
    <row r="1104" spans="1:12">
      <c r="A1104" s="90">
        <f t="shared" si="42"/>
        <v>51</v>
      </c>
      <c r="B1104" s="13" t="s">
        <v>52</v>
      </c>
      <c r="C1104" s="61">
        <f t="shared" si="43"/>
        <v>0.30675367492668948</v>
      </c>
      <c r="D1104" s="1">
        <v>18035502</v>
      </c>
      <c r="G1104" s="1"/>
      <c r="H1104" s="41"/>
      <c r="I1104" s="69"/>
      <c r="J1104" s="41"/>
      <c r="K1104" s="69"/>
      <c r="L1104" s="58"/>
    </row>
    <row r="1105" spans="1:12">
      <c r="A1105" s="90">
        <f t="shared" si="42"/>
        <v>52</v>
      </c>
      <c r="B1105" s="13" t="s">
        <v>71</v>
      </c>
      <c r="C1105" s="61">
        <f t="shared" si="43"/>
        <v>0.2463297813849249</v>
      </c>
      <c r="D1105" s="1">
        <v>14482895</v>
      </c>
      <c r="G1105" s="1"/>
      <c r="H1105" s="41"/>
      <c r="I1105" s="69"/>
      <c r="J1105" s="41"/>
      <c r="K1105" s="69"/>
      <c r="L1105" s="58"/>
    </row>
    <row r="1106" spans="1:12">
      <c r="A1106" s="90">
        <f t="shared" si="42"/>
        <v>53</v>
      </c>
      <c r="B1106" s="13" t="s">
        <v>40</v>
      </c>
      <c r="C1106" s="61">
        <f t="shared" si="43"/>
        <v>0.24246293875450725</v>
      </c>
      <c r="D1106" s="1">
        <v>14255545</v>
      </c>
      <c r="G1106" s="1"/>
      <c r="H1106" s="41"/>
      <c r="I1106" s="69"/>
      <c r="J1106" s="41"/>
      <c r="K1106" s="69"/>
      <c r="L1106" s="58"/>
    </row>
    <row r="1107" spans="1:12">
      <c r="A1107" s="90">
        <f t="shared" si="42"/>
        <v>54</v>
      </c>
      <c r="B1107" s="13" t="s">
        <v>57</v>
      </c>
      <c r="C1107" s="61">
        <f t="shared" si="43"/>
        <v>0.236212617527845</v>
      </c>
      <c r="D1107" s="1">
        <v>13888059</v>
      </c>
      <c r="E1107" s="13"/>
      <c r="F1107" s="41"/>
      <c r="G1107" s="1"/>
      <c r="H1107" s="41"/>
      <c r="I1107" s="69"/>
      <c r="J1107" s="41"/>
      <c r="K1107" s="69"/>
      <c r="L1107" s="58"/>
    </row>
    <row r="1108" spans="1:12">
      <c r="A1108" s="90">
        <f t="shared" si="42"/>
        <v>55</v>
      </c>
      <c r="B1108" s="13" t="s">
        <v>159</v>
      </c>
      <c r="C1108" s="61">
        <f t="shared" si="43"/>
        <v>0.22413119626279646</v>
      </c>
      <c r="D1108" s="1">
        <v>13177735</v>
      </c>
      <c r="G1108" s="1"/>
      <c r="H1108" s="41"/>
      <c r="I1108" s="69"/>
      <c r="J1108" s="41"/>
      <c r="K1108" s="69"/>
      <c r="L1108" s="58"/>
    </row>
    <row r="1109" spans="1:12">
      <c r="A1109" s="90">
        <f t="shared" si="42"/>
        <v>56</v>
      </c>
      <c r="B1109" s="13" t="s">
        <v>73</v>
      </c>
      <c r="C1109" s="61">
        <f t="shared" si="43"/>
        <v>0.19992612206236141</v>
      </c>
      <c r="D1109" s="1">
        <v>11754604</v>
      </c>
      <c r="E1109" s="13"/>
      <c r="F1109" s="41"/>
      <c r="G1109" s="1"/>
      <c r="H1109" s="41"/>
      <c r="I1109" s="69"/>
      <c r="J1109" s="41"/>
      <c r="K1109" s="69"/>
      <c r="L1109" s="58"/>
    </row>
    <row r="1110" spans="1:12">
      <c r="A1110" s="90">
        <f t="shared" si="42"/>
        <v>57</v>
      </c>
      <c r="B1110" s="13" t="s">
        <v>168</v>
      </c>
      <c r="C1110" s="61">
        <f t="shared" si="43"/>
        <v>0.17927044711933277</v>
      </c>
      <c r="D1110" s="1">
        <v>10540159</v>
      </c>
      <c r="G1110" s="1"/>
      <c r="H1110" s="41"/>
      <c r="I1110" s="69"/>
      <c r="J1110" s="41"/>
      <c r="K1110" s="69"/>
      <c r="L1110" s="58"/>
    </row>
    <row r="1111" spans="1:12">
      <c r="A1111" s="90">
        <f t="shared" si="42"/>
        <v>58</v>
      </c>
      <c r="B1111" s="13" t="s">
        <v>164</v>
      </c>
      <c r="C1111" s="61">
        <f t="shared" si="43"/>
        <v>0.17019949933387041</v>
      </c>
      <c r="D1111" s="1">
        <v>10006835</v>
      </c>
      <c r="G1111" s="1"/>
      <c r="H1111" s="41"/>
      <c r="I1111" s="69"/>
      <c r="J1111" s="41"/>
      <c r="K1111" s="69"/>
      <c r="L1111" s="58"/>
    </row>
    <row r="1112" spans="1:12">
      <c r="A1112" s="90">
        <f t="shared" si="42"/>
        <v>59</v>
      </c>
      <c r="B1112" s="13" t="s">
        <v>45</v>
      </c>
      <c r="C1112" s="61">
        <f t="shared" si="43"/>
        <v>0.13849150882271885</v>
      </c>
      <c r="D1112" s="1">
        <v>8142572</v>
      </c>
      <c r="E1112" s="13"/>
      <c r="F1112" s="41"/>
      <c r="G1112" s="1"/>
      <c r="H1112" s="41"/>
      <c r="I1112" s="69"/>
      <c r="J1112" s="41"/>
      <c r="K1112" s="69"/>
      <c r="L1112" s="58"/>
    </row>
    <row r="1113" spans="1:12">
      <c r="A1113" s="90">
        <f t="shared" si="42"/>
        <v>60</v>
      </c>
      <c r="B1113" s="13" t="s">
        <v>37</v>
      </c>
      <c r="C1113" s="61">
        <f t="shared" si="43"/>
        <v>0.12501474160404447</v>
      </c>
      <c r="D1113" s="1">
        <v>7350209</v>
      </c>
      <c r="G1113" s="1"/>
      <c r="H1113" s="41"/>
      <c r="I1113" s="69"/>
      <c r="J1113" s="41"/>
      <c r="K1113" s="69"/>
      <c r="L1113" s="58"/>
    </row>
    <row r="1114" spans="1:12">
      <c r="A1114" s="90">
        <f t="shared" si="42"/>
        <v>61</v>
      </c>
      <c r="B1114" s="13" t="s">
        <v>62</v>
      </c>
      <c r="C1114" s="61">
        <f t="shared" si="43"/>
        <v>0.12264175714416657</v>
      </c>
      <c r="D1114" s="1">
        <v>7210690</v>
      </c>
      <c r="G1114" s="1"/>
      <c r="H1114" s="41"/>
      <c r="I1114" s="69"/>
      <c r="J1114" s="41"/>
      <c r="K1114" s="69"/>
      <c r="L1114" s="58"/>
    </row>
    <row r="1115" spans="1:12">
      <c r="A1115" s="90">
        <f t="shared" si="42"/>
        <v>62</v>
      </c>
      <c r="B1115" s="13" t="s">
        <v>161</v>
      </c>
      <c r="C1115" s="61">
        <f t="shared" si="43"/>
        <v>0.11470466932772465</v>
      </c>
      <c r="D1115" s="1">
        <v>6744031</v>
      </c>
      <c r="G1115" s="1"/>
      <c r="H1115" s="41"/>
      <c r="I1115" s="69"/>
      <c r="J1115" s="41"/>
      <c r="K1115" s="69"/>
      <c r="L1115" s="58"/>
    </row>
    <row r="1116" spans="1:12">
      <c r="A1116" s="90">
        <f t="shared" si="42"/>
        <v>63</v>
      </c>
      <c r="B1116" s="13" t="s">
        <v>209</v>
      </c>
      <c r="C1116" s="61">
        <f t="shared" si="43"/>
        <v>0.1144644437490485</v>
      </c>
      <c r="D1116" s="1">
        <v>6729907</v>
      </c>
      <c r="G1116" s="1"/>
      <c r="H1116" s="41"/>
      <c r="I1116" s="69"/>
      <c r="J1116" s="41"/>
      <c r="K1116" s="69"/>
      <c r="L1116" s="58"/>
    </row>
    <row r="1117" spans="1:12">
      <c r="A1117" s="90">
        <f t="shared" si="42"/>
        <v>64</v>
      </c>
      <c r="B1117" s="13" t="s">
        <v>74</v>
      </c>
      <c r="C1117" s="61">
        <f t="shared" si="43"/>
        <v>8.0249239079143941E-2</v>
      </c>
      <c r="D1117" s="1">
        <v>4718233</v>
      </c>
      <c r="G1117" s="1"/>
      <c r="H1117" s="41"/>
      <c r="I1117" s="69"/>
      <c r="J1117" s="41"/>
      <c r="K1117" s="69"/>
      <c r="L1117" s="58"/>
    </row>
    <row r="1118" spans="1:12">
      <c r="A1118" s="90">
        <f t="shared" si="42"/>
        <v>65</v>
      </c>
      <c r="B1118" s="13" t="s">
        <v>26</v>
      </c>
      <c r="C1118" s="61">
        <f t="shared" ref="C1118:C1145" si="44">+D1118/$D$1146*100</f>
        <v>7.5535892126246035E-2</v>
      </c>
      <c r="D1118" s="1">
        <v>4441113</v>
      </c>
      <c r="G1118" s="1"/>
      <c r="H1118" s="41"/>
      <c r="I1118" s="69"/>
      <c r="J1118" s="41"/>
      <c r="K1118" s="69"/>
      <c r="L1118" s="58"/>
    </row>
    <row r="1119" spans="1:12">
      <c r="A1119" s="90">
        <f t="shared" si="42"/>
        <v>66</v>
      </c>
      <c r="B1119" s="13" t="s">
        <v>12</v>
      </c>
      <c r="C1119" s="61">
        <f t="shared" si="44"/>
        <v>7.3293412542124431E-2</v>
      </c>
      <c r="D1119" s="1">
        <v>4309267</v>
      </c>
      <c r="G1119" s="1"/>
      <c r="H1119" s="41"/>
      <c r="I1119" s="69"/>
      <c r="J1119" s="41"/>
      <c r="K1119" s="69"/>
      <c r="L1119" s="58"/>
    </row>
    <row r="1120" spans="1:12">
      <c r="A1120" s="90">
        <f t="shared" si="42"/>
        <v>67</v>
      </c>
      <c r="B1120" s="13" t="s">
        <v>104</v>
      </c>
      <c r="C1120" s="61">
        <f t="shared" si="44"/>
        <v>7.254603273624885E-2</v>
      </c>
      <c r="D1120" s="1">
        <v>4265325</v>
      </c>
      <c r="G1120" s="1"/>
      <c r="H1120" s="41"/>
      <c r="I1120" s="69"/>
      <c r="J1120" s="41"/>
      <c r="K1120" s="69"/>
      <c r="L1120" s="58"/>
    </row>
    <row r="1121" spans="1:12">
      <c r="A1121" s="90">
        <f t="shared" si="42"/>
        <v>68</v>
      </c>
      <c r="B1121" s="13" t="s">
        <v>163</v>
      </c>
      <c r="C1121" s="61">
        <f t="shared" si="44"/>
        <v>6.6876817932770463E-2</v>
      </c>
      <c r="D1121" s="1">
        <v>3932005</v>
      </c>
      <c r="G1121" s="1"/>
      <c r="H1121" s="41"/>
      <c r="I1121" s="69"/>
      <c r="J1121" s="41"/>
      <c r="K1121" s="69"/>
      <c r="L1121" s="58"/>
    </row>
    <row r="1122" spans="1:12">
      <c r="A1122" s="90">
        <f t="shared" si="42"/>
        <v>69</v>
      </c>
      <c r="B1122" s="13" t="s">
        <v>210</v>
      </c>
      <c r="C1122" s="61">
        <f t="shared" si="44"/>
        <v>6.495123745526836E-2</v>
      </c>
      <c r="D1122" s="1">
        <v>3818791</v>
      </c>
      <c r="G1122" s="1"/>
      <c r="H1122" s="41"/>
      <c r="I1122" s="69"/>
      <c r="J1122" s="41"/>
      <c r="K1122" s="69"/>
      <c r="L1122" s="58"/>
    </row>
    <row r="1123" spans="1:12">
      <c r="A1123" s="90">
        <f t="shared" si="42"/>
        <v>70</v>
      </c>
      <c r="B1123" s="13" t="s">
        <v>54</v>
      </c>
      <c r="C1123" s="61">
        <f t="shared" si="44"/>
        <v>6.054154012401481E-2</v>
      </c>
      <c r="D1123" s="1">
        <v>3559524</v>
      </c>
      <c r="G1123" s="1"/>
      <c r="H1123" s="41"/>
      <c r="I1123" s="69"/>
      <c r="J1123" s="41"/>
      <c r="K1123" s="69"/>
      <c r="L1123" s="58"/>
    </row>
    <row r="1124" spans="1:12">
      <c r="A1124" s="90">
        <f t="shared" si="42"/>
        <v>71</v>
      </c>
      <c r="B1124" s="13" t="s">
        <v>211</v>
      </c>
      <c r="C1124" s="61">
        <f t="shared" si="44"/>
        <v>5.6897761672607169E-2</v>
      </c>
      <c r="D1124" s="1">
        <v>3345289</v>
      </c>
      <c r="G1124" s="1"/>
      <c r="H1124" s="41"/>
      <c r="I1124" s="69"/>
      <c r="J1124" s="41"/>
      <c r="K1124" s="69"/>
      <c r="L1124" s="58"/>
    </row>
    <row r="1125" spans="1:12">
      <c r="A1125" s="90">
        <f t="shared" si="42"/>
        <v>72</v>
      </c>
      <c r="B1125" s="13" t="s">
        <v>43</v>
      </c>
      <c r="C1125" s="61">
        <f t="shared" si="44"/>
        <v>5.5703113950953752E-2</v>
      </c>
      <c r="D1125" s="1">
        <v>3275050</v>
      </c>
      <c r="E1125" s="13"/>
      <c r="F1125" s="41"/>
      <c r="G1125" s="1"/>
      <c r="H1125" s="41"/>
      <c r="I1125" s="69"/>
      <c r="J1125" s="41"/>
      <c r="K1125" s="69"/>
      <c r="L1125" s="58"/>
    </row>
    <row r="1126" spans="1:12">
      <c r="A1126" s="90">
        <f t="shared" si="42"/>
        <v>73</v>
      </c>
      <c r="B1126" s="13" t="s">
        <v>16</v>
      </c>
      <c r="C1126" s="61">
        <f t="shared" si="44"/>
        <v>5.2647058161055166E-2</v>
      </c>
      <c r="D1126" s="1">
        <v>3095370</v>
      </c>
      <c r="E1126" s="13"/>
      <c r="F1126" s="41"/>
      <c r="G1126" s="1"/>
      <c r="H1126" s="41"/>
      <c r="I1126" s="69"/>
      <c r="J1126" s="41"/>
      <c r="K1126" s="69"/>
      <c r="L1126" s="58"/>
    </row>
    <row r="1127" spans="1:12">
      <c r="A1127" s="90">
        <f t="shared" si="42"/>
        <v>74</v>
      </c>
      <c r="B1127" s="13" t="s">
        <v>193</v>
      </c>
      <c r="C1127" s="61">
        <f t="shared" si="44"/>
        <v>5.053741359317971E-2</v>
      </c>
      <c r="D1127" s="1">
        <v>2971334</v>
      </c>
      <c r="G1127" s="1"/>
      <c r="H1127" s="41"/>
      <c r="I1127" s="69"/>
      <c r="J1127" s="41"/>
      <c r="K1127" s="69"/>
      <c r="L1127" s="58"/>
    </row>
    <row r="1128" spans="1:12">
      <c r="A1128" s="90">
        <f t="shared" ref="A1128:A1145" si="45">+A1127+1</f>
        <v>75</v>
      </c>
      <c r="B1128" s="13" t="s">
        <v>13</v>
      </c>
      <c r="C1128" s="61">
        <f t="shared" si="44"/>
        <v>4.8157217603610601E-2</v>
      </c>
      <c r="D1128" s="1">
        <v>2831391</v>
      </c>
      <c r="G1128" s="1"/>
      <c r="H1128" s="41"/>
      <c r="I1128" s="69"/>
      <c r="J1128" s="41"/>
      <c r="K1128" s="69"/>
      <c r="L1128" s="58"/>
    </row>
    <row r="1129" spans="1:12">
      <c r="A1129" s="90">
        <f t="shared" si="45"/>
        <v>76</v>
      </c>
      <c r="B1129" s="13" t="s">
        <v>56</v>
      </c>
      <c r="C1129" s="61">
        <f t="shared" si="44"/>
        <v>3.0255632652985757E-2</v>
      </c>
      <c r="D1129" s="1">
        <v>1778872</v>
      </c>
      <c r="E1129" s="13"/>
      <c r="F1129" s="41"/>
      <c r="G1129" s="1"/>
      <c r="H1129" s="41"/>
      <c r="I1129" s="69"/>
      <c r="J1129" s="41"/>
      <c r="K1129" s="69"/>
      <c r="L1129" s="58"/>
    </row>
    <row r="1130" spans="1:12">
      <c r="A1130" s="90">
        <f t="shared" si="45"/>
        <v>77</v>
      </c>
      <c r="B1130" s="13" t="s">
        <v>50</v>
      </c>
      <c r="C1130" s="61">
        <f t="shared" si="44"/>
        <v>2.514044701969969E-2</v>
      </c>
      <c r="D1130" s="1">
        <v>1478126</v>
      </c>
      <c r="E1130" s="13"/>
      <c r="F1130" s="41"/>
      <c r="G1130" s="1"/>
      <c r="H1130" s="41"/>
      <c r="I1130" s="69"/>
      <c r="J1130" s="41"/>
      <c r="K1130" s="69"/>
      <c r="L1130" s="58"/>
    </row>
    <row r="1131" spans="1:12">
      <c r="A1131" s="90">
        <f t="shared" si="45"/>
        <v>78</v>
      </c>
      <c r="B1131" s="13" t="s">
        <v>88</v>
      </c>
      <c r="C1131" s="61">
        <f t="shared" si="44"/>
        <v>2.0256149394805613E-2</v>
      </c>
      <c r="D1131" s="1">
        <v>1190955</v>
      </c>
      <c r="G1131" s="1"/>
      <c r="H1131" s="41"/>
      <c r="I1131" s="69"/>
      <c r="J1131" s="41"/>
      <c r="K1131" s="69"/>
      <c r="L1131" s="58"/>
    </row>
    <row r="1132" spans="1:12">
      <c r="A1132" s="90">
        <f t="shared" si="45"/>
        <v>79</v>
      </c>
      <c r="B1132" s="13" t="s">
        <v>66</v>
      </c>
      <c r="C1132" s="61">
        <f t="shared" si="44"/>
        <v>1.7629519788029017E-2</v>
      </c>
      <c r="D1132" s="1">
        <v>1036523</v>
      </c>
      <c r="G1132" s="1"/>
      <c r="H1132" s="41"/>
      <c r="I1132" s="69"/>
      <c r="J1132" s="41"/>
      <c r="K1132" s="69"/>
      <c r="L1132" s="58"/>
    </row>
    <row r="1133" spans="1:12">
      <c r="A1133" s="90">
        <f t="shared" si="45"/>
        <v>80</v>
      </c>
      <c r="B1133" s="13" t="s">
        <v>47</v>
      </c>
      <c r="C1133" s="61">
        <f t="shared" si="44"/>
        <v>1.2934422767580802E-2</v>
      </c>
      <c r="D1133" s="1">
        <v>760476</v>
      </c>
      <c r="E1133" s="13"/>
      <c r="F1133" s="41"/>
      <c r="G1133" s="1"/>
      <c r="H1133" s="41"/>
      <c r="I1133" s="69"/>
      <c r="J1133" s="41"/>
      <c r="K1133" s="69"/>
      <c r="L1133" s="58"/>
    </row>
    <row r="1134" spans="1:12">
      <c r="A1134" s="90">
        <f t="shared" si="45"/>
        <v>81</v>
      </c>
      <c r="B1134" s="13" t="s">
        <v>173</v>
      </c>
      <c r="C1134" s="61">
        <f t="shared" si="44"/>
        <v>1.1606497813237901E-2</v>
      </c>
      <c r="D1134" s="1">
        <v>682401</v>
      </c>
      <c r="G1134" s="1"/>
      <c r="H1134" s="41"/>
      <c r="I1134" s="69"/>
      <c r="J1134" s="41"/>
      <c r="K1134" s="69"/>
      <c r="L1134" s="58"/>
    </row>
    <row r="1135" spans="1:12">
      <c r="A1135" s="90">
        <f t="shared" si="45"/>
        <v>82</v>
      </c>
      <c r="B1135" s="13" t="s">
        <v>48</v>
      </c>
      <c r="C1135" s="61">
        <f t="shared" si="44"/>
        <v>9.324456865763095E-3</v>
      </c>
      <c r="D1135" s="1">
        <v>548229</v>
      </c>
      <c r="G1135" s="1"/>
      <c r="H1135" s="41"/>
      <c r="I1135" s="69"/>
      <c r="J1135" s="41"/>
      <c r="K1135" s="69"/>
      <c r="L1135" s="58"/>
    </row>
    <row r="1136" spans="1:12">
      <c r="A1136" s="90">
        <f t="shared" si="45"/>
        <v>83</v>
      </c>
      <c r="B1136" s="13" t="s">
        <v>170</v>
      </c>
      <c r="C1136" s="61">
        <f t="shared" si="44"/>
        <v>8.0944658452928361E-3</v>
      </c>
      <c r="D1136" s="1">
        <v>475912</v>
      </c>
      <c r="E1136" s="13"/>
      <c r="F1136" s="41"/>
      <c r="G1136" s="1"/>
      <c r="H1136" s="41"/>
      <c r="I1136" s="69"/>
      <c r="J1136" s="41"/>
      <c r="K1136" s="69"/>
      <c r="L1136" s="58"/>
    </row>
    <row r="1137" spans="1:12">
      <c r="A1137" s="90">
        <f t="shared" si="45"/>
        <v>84</v>
      </c>
      <c r="B1137" s="13" t="s">
        <v>64</v>
      </c>
      <c r="C1137" s="61">
        <f t="shared" si="44"/>
        <v>6.2547774077450231E-3</v>
      </c>
      <c r="D1137" s="1">
        <v>367748</v>
      </c>
      <c r="G1137" s="1"/>
      <c r="H1137" s="41"/>
      <c r="I1137" s="69"/>
      <c r="J1137" s="41"/>
      <c r="K1137" s="69"/>
      <c r="L1137" s="58"/>
    </row>
    <row r="1138" spans="1:12">
      <c r="A1138" s="90">
        <f t="shared" si="45"/>
        <v>85</v>
      </c>
      <c r="B1138" s="13" t="s">
        <v>212</v>
      </c>
      <c r="C1138" s="61">
        <f t="shared" si="44"/>
        <v>5.1143012003994097E-3</v>
      </c>
      <c r="D1138" s="1">
        <v>300694</v>
      </c>
      <c r="G1138" s="1"/>
      <c r="H1138" s="41"/>
      <c r="I1138" s="69"/>
      <c r="J1138" s="41"/>
      <c r="K1138" s="69"/>
      <c r="L1138" s="58"/>
    </row>
    <row r="1139" spans="1:12">
      <c r="A1139" s="90">
        <f t="shared" si="45"/>
        <v>86</v>
      </c>
      <c r="B1139" s="13" t="s">
        <v>61</v>
      </c>
      <c r="C1139" s="61">
        <f t="shared" si="44"/>
        <v>4.1337712789409637E-3</v>
      </c>
      <c r="D1139" s="1">
        <v>243044</v>
      </c>
      <c r="G1139" s="1"/>
      <c r="H1139" s="41"/>
      <c r="I1139" s="69"/>
      <c r="J1139" s="41"/>
      <c r="K1139" s="69"/>
      <c r="L1139" s="58"/>
    </row>
    <row r="1140" spans="1:12">
      <c r="A1140" s="90">
        <f t="shared" si="45"/>
        <v>87</v>
      </c>
      <c r="B1140" s="13" t="s">
        <v>171</v>
      </c>
      <c r="C1140" s="61">
        <f t="shared" si="44"/>
        <v>2.3030292202081931E-3</v>
      </c>
      <c r="D1140" s="1">
        <v>135406</v>
      </c>
      <c r="G1140" s="1"/>
      <c r="H1140" s="41"/>
      <c r="I1140" s="69"/>
      <c r="J1140" s="41"/>
      <c r="K1140" s="69"/>
      <c r="L1140" s="58"/>
    </row>
    <row r="1141" spans="1:12">
      <c r="A1141" s="90">
        <f t="shared" si="45"/>
        <v>88</v>
      </c>
      <c r="B1141" s="13" t="s">
        <v>59</v>
      </c>
      <c r="C1141" s="61">
        <f t="shared" si="44"/>
        <v>2.2028842041189075E-3</v>
      </c>
      <c r="D1141" s="1">
        <v>129518</v>
      </c>
      <c r="G1141" s="1"/>
      <c r="H1141" s="41"/>
      <c r="I1141" s="69"/>
      <c r="J1141" s="41"/>
      <c r="K1141" s="69"/>
      <c r="L1141" s="58"/>
    </row>
    <row r="1142" spans="1:12">
      <c r="A1142" s="90">
        <f t="shared" si="45"/>
        <v>89</v>
      </c>
      <c r="B1142" s="13" t="s">
        <v>72</v>
      </c>
      <c r="C1142" s="61">
        <f t="shared" si="44"/>
        <v>1.4651991433470824E-3</v>
      </c>
      <c r="D1142" s="1">
        <v>86146</v>
      </c>
      <c r="G1142" s="1"/>
      <c r="H1142" s="41"/>
      <c r="I1142" s="69"/>
      <c r="J1142" s="41"/>
      <c r="K1142" s="69"/>
      <c r="L1142" s="58"/>
    </row>
    <row r="1143" spans="1:12">
      <c r="A1143" s="90">
        <f t="shared" si="45"/>
        <v>90</v>
      </c>
      <c r="B1143" s="13" t="s">
        <v>65</v>
      </c>
      <c r="C1143" s="61">
        <f t="shared" si="44"/>
        <v>2.8994091190116442E-4</v>
      </c>
      <c r="D1143" s="1">
        <v>17047</v>
      </c>
      <c r="G1143" s="1"/>
      <c r="H1143" s="41"/>
      <c r="I1143" s="69"/>
      <c r="J1143" s="41"/>
      <c r="K1143" s="69"/>
      <c r="L1143" s="58"/>
    </row>
    <row r="1144" spans="1:12">
      <c r="A1144" s="90">
        <f t="shared" si="45"/>
        <v>91</v>
      </c>
      <c r="B1144" s="13" t="s">
        <v>41</v>
      </c>
      <c r="C1144" s="61">
        <f t="shared" si="44"/>
        <v>1.6632440766595219E-4</v>
      </c>
      <c r="D1144" s="1">
        <v>9779</v>
      </c>
      <c r="G1144" s="1"/>
      <c r="H1144" s="41"/>
      <c r="I1144" s="69"/>
      <c r="J1144" s="41"/>
      <c r="K1144" s="69"/>
      <c r="L1144" s="58"/>
    </row>
    <row r="1145" spans="1:12">
      <c r="A1145" s="90">
        <f t="shared" si="45"/>
        <v>92</v>
      </c>
      <c r="B1145" s="13" t="s">
        <v>93</v>
      </c>
      <c r="C1145" s="61">
        <f t="shared" si="44"/>
        <v>9.184495361449451E-7</v>
      </c>
      <c r="D1145" s="1">
        <v>54</v>
      </c>
      <c r="G1145" s="1"/>
      <c r="H1145" s="41"/>
      <c r="I1145" s="69"/>
      <c r="J1145" s="41"/>
      <c r="K1145" s="69"/>
      <c r="L1145" s="58"/>
    </row>
    <row r="1146" spans="1:12" s="64" customFormat="1">
      <c r="A1146" s="40"/>
      <c r="B1146" s="44" t="s">
        <v>19</v>
      </c>
      <c r="C1146" s="62">
        <v>100</v>
      </c>
      <c r="D1146" s="68">
        <v>5879473817</v>
      </c>
      <c r="E1146" s="53"/>
      <c r="F1146" s="53"/>
      <c r="G1146" s="68"/>
      <c r="H1146" s="53"/>
      <c r="I1146" s="71"/>
      <c r="J1146" s="53"/>
      <c r="K1146" s="71"/>
      <c r="L1146" s="63"/>
    </row>
    <row r="1149" spans="1:12">
      <c r="A1149" s="46" t="s">
        <v>213</v>
      </c>
      <c r="B1149" s="57"/>
      <c r="C1149" s="50"/>
      <c r="D1149" s="52"/>
      <c r="E1149" s="52"/>
      <c r="F1149" s="52"/>
      <c r="G1149" s="67"/>
      <c r="H1149" s="52"/>
      <c r="I1149" s="70"/>
      <c r="J1149" s="52"/>
      <c r="K1149" s="70"/>
      <c r="L1149" s="58"/>
    </row>
    <row r="1150" spans="1:12">
      <c r="A1150" s="90">
        <v>1</v>
      </c>
      <c r="B1150" s="13" t="s">
        <v>103</v>
      </c>
      <c r="C1150" s="39">
        <v>16.073684240707195</v>
      </c>
      <c r="D1150" s="41">
        <v>894002893</v>
      </c>
      <c r="E1150" s="41">
        <v>870886291</v>
      </c>
      <c r="F1150" s="41">
        <v>-165896913</v>
      </c>
      <c r="G1150" s="66">
        <v>-19.049204783038661</v>
      </c>
      <c r="H1150" s="41">
        <v>-707072445</v>
      </c>
      <c r="I1150" s="69">
        <v>-81.189984537258027</v>
      </c>
      <c r="J1150" s="41">
        <v>-2083067</v>
      </c>
      <c r="K1150" s="69">
        <v>-0.23918932029669532</v>
      </c>
      <c r="L1150" s="58"/>
    </row>
    <row r="1151" spans="1:12">
      <c r="A1151" s="90">
        <f t="shared" ref="A1151:A1192" si="46">+A1150+1</f>
        <v>2</v>
      </c>
      <c r="B1151" s="13" t="s">
        <v>91</v>
      </c>
      <c r="C1151" s="39">
        <v>10.847777645377676</v>
      </c>
      <c r="D1151" s="41">
        <v>603342983</v>
      </c>
      <c r="E1151" s="41">
        <v>603056835</v>
      </c>
      <c r="F1151" s="41">
        <v>-2927130</v>
      </c>
      <c r="G1151" s="66">
        <v>-0.48538211162136979</v>
      </c>
      <c r="H1151" s="41">
        <v>-307865615</v>
      </c>
      <c r="I1151" s="69">
        <v>-51.050845812899212</v>
      </c>
      <c r="J1151" s="41">
        <v>292264090</v>
      </c>
      <c r="K1151" s="69">
        <v>48.463772075479419</v>
      </c>
      <c r="L1151" s="58"/>
    </row>
    <row r="1152" spans="1:12">
      <c r="A1152" s="90">
        <f t="shared" si="46"/>
        <v>3</v>
      </c>
      <c r="B1152" s="13" t="s">
        <v>22</v>
      </c>
      <c r="C1152" s="39">
        <v>8.8900766272281952</v>
      </c>
      <c r="D1152" s="41">
        <v>494457531</v>
      </c>
      <c r="E1152" s="41">
        <v>499370288</v>
      </c>
      <c r="F1152" s="41">
        <v>-133729371</v>
      </c>
      <c r="G1152" s="66">
        <v>-26.779601072300878</v>
      </c>
      <c r="H1152" s="41">
        <v>-242303273</v>
      </c>
      <c r="I1152" s="69">
        <v>-48.521764074197385</v>
      </c>
      <c r="J1152" s="41">
        <v>123337644</v>
      </c>
      <c r="K1152" s="69">
        <v>24.698634853501737</v>
      </c>
      <c r="L1152" s="58"/>
    </row>
    <row r="1153" spans="1:12">
      <c r="A1153" s="90">
        <f t="shared" si="46"/>
        <v>4</v>
      </c>
      <c r="B1153" s="13" t="s">
        <v>156</v>
      </c>
      <c r="C1153" s="39">
        <v>8.2926651334841566</v>
      </c>
      <c r="D1153" s="41">
        <v>461230077</v>
      </c>
      <c r="E1153" s="41">
        <v>472992011</v>
      </c>
      <c r="F1153" s="41">
        <v>-19809208</v>
      </c>
      <c r="G1153" s="66">
        <v>-4.1880639713384076</v>
      </c>
      <c r="H1153" s="41">
        <v>-112602268</v>
      </c>
      <c r="I1153" s="69">
        <v>-23.806378412594373</v>
      </c>
      <c r="J1153" s="41">
        <v>340580535</v>
      </c>
      <c r="K1153" s="69">
        <v>72.005557616067222</v>
      </c>
      <c r="L1153" s="58"/>
    </row>
    <row r="1154" spans="1:12">
      <c r="A1154" s="90">
        <f t="shared" si="46"/>
        <v>5</v>
      </c>
      <c r="B1154" s="13" t="s">
        <v>101</v>
      </c>
      <c r="C1154" s="39">
        <v>6.1807559711477431</v>
      </c>
      <c r="D1154" s="41">
        <v>343767716</v>
      </c>
      <c r="E1154" s="41">
        <v>343757747</v>
      </c>
      <c r="F1154" s="41">
        <v>-23867319</v>
      </c>
      <c r="G1154" s="66">
        <v>-6.9430635987965088</v>
      </c>
      <c r="H1154" s="41">
        <v>-152149676</v>
      </c>
      <c r="I1154" s="69">
        <v>-44.260726435352161</v>
      </c>
      <c r="J1154" s="41">
        <v>167740752</v>
      </c>
      <c r="K1154" s="69">
        <v>48.796209965851325</v>
      </c>
      <c r="L1154" s="58"/>
    </row>
    <row r="1155" spans="1:12">
      <c r="A1155" s="90">
        <f t="shared" si="46"/>
        <v>6</v>
      </c>
      <c r="B1155" s="13" t="s">
        <v>23</v>
      </c>
      <c r="C1155" s="39">
        <v>5.8144148430533535</v>
      </c>
      <c r="D1155" s="41">
        <v>323392174</v>
      </c>
      <c r="E1155" s="41">
        <v>311021927</v>
      </c>
      <c r="F1155" s="41">
        <v>-68984836</v>
      </c>
      <c r="G1155" s="66">
        <v>-22.180055491714576</v>
      </c>
      <c r="H1155" s="41">
        <v>-188930626</v>
      </c>
      <c r="I1155" s="69">
        <v>-60.745114604090276</v>
      </c>
      <c r="J1155" s="41">
        <v>53106465</v>
      </c>
      <c r="K1155" s="69">
        <v>17.074829904195145</v>
      </c>
      <c r="L1155" s="58"/>
    </row>
    <row r="1156" spans="1:12">
      <c r="A1156" s="90">
        <f t="shared" si="46"/>
        <v>7</v>
      </c>
      <c r="B1156" s="13" t="s">
        <v>100</v>
      </c>
      <c r="C1156" s="39">
        <v>5.6301340836563831</v>
      </c>
      <c r="D1156" s="41">
        <v>313142655</v>
      </c>
      <c r="E1156" s="41">
        <v>312938805</v>
      </c>
      <c r="F1156" s="41">
        <v>-28829148</v>
      </c>
      <c r="G1156" s="66">
        <v>-9.2123915408956716</v>
      </c>
      <c r="H1156" s="41">
        <v>-197598906</v>
      </c>
      <c r="I1156" s="69">
        <v>-63.142986054414052</v>
      </c>
      <c r="J1156" s="41">
        <v>86510751</v>
      </c>
      <c r="K1156" s="69">
        <v>27.644622404690271</v>
      </c>
      <c r="L1156" s="58"/>
    </row>
    <row r="1157" spans="1:12">
      <c r="A1157" s="90">
        <f t="shared" si="46"/>
        <v>8</v>
      </c>
      <c r="B1157" s="13" t="s">
        <v>113</v>
      </c>
      <c r="C1157" s="39">
        <v>5.3707484506278442</v>
      </c>
      <c r="D1157" s="41">
        <v>298715875</v>
      </c>
      <c r="E1157" s="41">
        <v>297359853</v>
      </c>
      <c r="F1157" s="41">
        <v>-29205459</v>
      </c>
      <c r="G1157" s="66">
        <v>-9.8215877850867788</v>
      </c>
      <c r="H1157" s="41">
        <v>-224203922</v>
      </c>
      <c r="I1157" s="69">
        <v>-75.398181609943165</v>
      </c>
      <c r="J1157" s="41">
        <v>43950472</v>
      </c>
      <c r="K1157" s="69">
        <v>14.780230604970065</v>
      </c>
      <c r="L1157" s="58"/>
    </row>
    <row r="1158" spans="1:12">
      <c r="A1158" s="90">
        <f t="shared" si="46"/>
        <v>9</v>
      </c>
      <c r="B1158" s="13" t="s">
        <v>96</v>
      </c>
      <c r="C1158" s="39">
        <v>4.2586874268076524</v>
      </c>
      <c r="D1158" s="41">
        <v>236864108</v>
      </c>
      <c r="E1158" s="41">
        <v>206447621</v>
      </c>
      <c r="F1158" s="41">
        <v>-52537528</v>
      </c>
      <c r="G1158" s="66">
        <v>-25.448357188867774</v>
      </c>
      <c r="H1158" s="41">
        <v>-126422642</v>
      </c>
      <c r="I1158" s="69">
        <v>-61.237151286911661</v>
      </c>
      <c r="J1158" s="41">
        <v>27487451</v>
      </c>
      <c r="K1158" s="69">
        <v>13.314491524220568</v>
      </c>
      <c r="L1158" s="58"/>
    </row>
    <row r="1159" spans="1:12">
      <c r="A1159" s="90">
        <f t="shared" si="46"/>
        <v>10</v>
      </c>
      <c r="B1159" s="13" t="s">
        <v>112</v>
      </c>
      <c r="C1159" s="39">
        <v>4.0698154159577724</v>
      </c>
      <c r="D1159" s="41">
        <v>226359228</v>
      </c>
      <c r="E1159" s="41">
        <v>224723088</v>
      </c>
      <c r="F1159" s="41">
        <v>-25736005</v>
      </c>
      <c r="G1159" s="66">
        <v>-11.452319042536475</v>
      </c>
      <c r="H1159" s="41">
        <v>-186206155</v>
      </c>
      <c r="I1159" s="69">
        <v>-82.860268901253264</v>
      </c>
      <c r="J1159" s="41">
        <v>12780928</v>
      </c>
      <c r="K1159" s="69">
        <v>5.6874120562102632</v>
      </c>
      <c r="L1159" s="58"/>
    </row>
    <row r="1160" spans="1:12">
      <c r="A1160" s="90">
        <f t="shared" si="46"/>
        <v>11</v>
      </c>
      <c r="B1160" s="13" t="s">
        <v>165</v>
      </c>
      <c r="C1160" s="39">
        <v>3.9743196475526243</v>
      </c>
      <c r="D1160" s="41">
        <v>221047845</v>
      </c>
      <c r="E1160" s="41">
        <v>198876048</v>
      </c>
      <c r="F1160" s="41">
        <v>-38604575</v>
      </c>
      <c r="G1160" s="66">
        <v>-19.411374767463201</v>
      </c>
      <c r="H1160" s="41">
        <v>-166475155</v>
      </c>
      <c r="I1160" s="69">
        <v>-83.707996349565434</v>
      </c>
      <c r="J1160" s="41">
        <v>-6203682</v>
      </c>
      <c r="K1160" s="69">
        <v>-3.1193711170286331</v>
      </c>
      <c r="L1160" s="58"/>
    </row>
    <row r="1161" spans="1:12">
      <c r="A1161" s="90">
        <f t="shared" si="46"/>
        <v>12</v>
      </c>
      <c r="B1161" s="13" t="s">
        <v>73</v>
      </c>
      <c r="C1161" s="39">
        <v>2.8498376794810429</v>
      </c>
      <c r="D1161" s="41">
        <v>158505237</v>
      </c>
      <c r="E1161" s="41">
        <v>113905712</v>
      </c>
      <c r="F1161" s="41">
        <v>-10967252</v>
      </c>
      <c r="G1161" s="66">
        <v>-9.6283599895323952</v>
      </c>
      <c r="H1161" s="41">
        <v>-98255842</v>
      </c>
      <c r="I1161" s="69">
        <v>-86.260680237001637</v>
      </c>
      <c r="J1161" s="41">
        <v>4682618</v>
      </c>
      <c r="K1161" s="69">
        <v>4.1109597734659697</v>
      </c>
      <c r="L1161" s="58"/>
    </row>
    <row r="1162" spans="1:12">
      <c r="A1162" s="90">
        <f t="shared" si="46"/>
        <v>13</v>
      </c>
      <c r="B1162" s="13" t="s">
        <v>109</v>
      </c>
      <c r="C1162" s="39">
        <v>2.7320073653647587</v>
      </c>
      <c r="D1162" s="41">
        <v>151951628</v>
      </c>
      <c r="E1162" s="41">
        <v>151871754</v>
      </c>
      <c r="F1162" s="41">
        <v>-33979864</v>
      </c>
      <c r="G1162" s="66">
        <v>-22.37405120112065</v>
      </c>
      <c r="H1162" s="41">
        <v>-108661317</v>
      </c>
      <c r="I1162" s="69">
        <v>-71.548075358371122</v>
      </c>
      <c r="J1162" s="41">
        <v>9230573</v>
      </c>
      <c r="K1162" s="69">
        <v>6.0778734405082329</v>
      </c>
      <c r="L1162" s="58"/>
    </row>
    <row r="1163" spans="1:12">
      <c r="A1163" s="90">
        <f t="shared" si="46"/>
        <v>14</v>
      </c>
      <c r="B1163" s="13" t="s">
        <v>30</v>
      </c>
      <c r="C1163" s="39">
        <v>2.5587277127058683</v>
      </c>
      <c r="D1163" s="41">
        <v>142313980</v>
      </c>
      <c r="E1163" s="41">
        <v>141611111</v>
      </c>
      <c r="F1163" s="41">
        <v>-11742537</v>
      </c>
      <c r="G1163" s="66">
        <v>-8.2921014580557877</v>
      </c>
      <c r="H1163" s="41">
        <v>-83101723</v>
      </c>
      <c r="I1163" s="69">
        <v>-58.683052772603418</v>
      </c>
      <c r="J1163" s="41">
        <v>46766851</v>
      </c>
      <c r="K1163" s="69">
        <v>33.0248457693408</v>
      </c>
      <c r="L1163" s="58"/>
    </row>
    <row r="1164" spans="1:12">
      <c r="A1164" s="90">
        <f t="shared" si="46"/>
        <v>15</v>
      </c>
      <c r="B1164" s="13" t="s">
        <v>29</v>
      </c>
      <c r="C1164" s="39">
        <v>2.1188840759142051</v>
      </c>
      <c r="D1164" s="41">
        <v>117850299</v>
      </c>
      <c r="E1164" s="41">
        <v>117761103</v>
      </c>
      <c r="F1164" s="41">
        <v>-31681504</v>
      </c>
      <c r="G1164" s="66">
        <v>-26.903199097922855</v>
      </c>
      <c r="H1164" s="41">
        <v>-75407</v>
      </c>
      <c r="I1164" s="69">
        <v>-6.4033877128341771E-2</v>
      </c>
      <c r="J1164" s="41">
        <v>86004192</v>
      </c>
      <c r="K1164" s="69">
        <v>73.032767024948811</v>
      </c>
      <c r="L1164" s="58"/>
    </row>
    <row r="1165" spans="1:12">
      <c r="A1165" s="90">
        <f t="shared" si="46"/>
        <v>16</v>
      </c>
      <c r="B1165" s="13" t="s">
        <v>104</v>
      </c>
      <c r="C1165" s="39">
        <v>1.744448975021232</v>
      </c>
      <c r="D1165" s="41">
        <v>97024578</v>
      </c>
      <c r="E1165" s="41">
        <v>89893590</v>
      </c>
      <c r="F1165" s="41">
        <v>-1440962</v>
      </c>
      <c r="G1165" s="66">
        <v>-1.6029641268081516</v>
      </c>
      <c r="H1165" s="41">
        <v>-74758197</v>
      </c>
      <c r="I1165" s="69">
        <v>-83.162989708164957</v>
      </c>
      <c r="J1165" s="41">
        <v>13694431</v>
      </c>
      <c r="K1165" s="69">
        <v>15.234046165026893</v>
      </c>
      <c r="L1165" s="58"/>
    </row>
    <row r="1166" spans="1:12">
      <c r="A1166" s="90">
        <f t="shared" si="46"/>
        <v>17</v>
      </c>
      <c r="B1166" s="13" t="s">
        <v>14</v>
      </c>
      <c r="C1166" s="39">
        <v>1.5417475993601908</v>
      </c>
      <c r="D1166" s="41">
        <v>85750522</v>
      </c>
      <c r="E1166" s="41">
        <v>84982210</v>
      </c>
      <c r="F1166" s="41">
        <v>-17593483</v>
      </c>
      <c r="G1166" s="66">
        <v>-20.702548215679492</v>
      </c>
      <c r="H1166" s="41">
        <v>-61280450</v>
      </c>
      <c r="I1166" s="69">
        <v>-72.109739203063796</v>
      </c>
      <c r="J1166" s="41">
        <v>6108277</v>
      </c>
      <c r="K1166" s="69">
        <v>7.1877125812567124</v>
      </c>
      <c r="L1166" s="58"/>
    </row>
    <row r="1167" spans="1:12">
      <c r="A1167" s="90">
        <f t="shared" si="46"/>
        <v>18</v>
      </c>
      <c r="B1167" s="13" t="s">
        <v>158</v>
      </c>
      <c r="C1167" s="39">
        <v>1.4618453757900227</v>
      </c>
      <c r="D1167" s="41">
        <v>81306437</v>
      </c>
      <c r="E1167" s="41">
        <v>79965996</v>
      </c>
      <c r="F1167" s="41">
        <v>-10475461</v>
      </c>
      <c r="G1167" s="66">
        <v>-13.09989436009776</v>
      </c>
      <c r="H1167" s="41">
        <v>-56673811</v>
      </c>
      <c r="I1167" s="69">
        <v>-70.872388058544288</v>
      </c>
      <c r="J1167" s="41">
        <v>12816724</v>
      </c>
      <c r="K1167" s="69">
        <v>16.027717581357955</v>
      </c>
      <c r="L1167" s="58"/>
    </row>
    <row r="1168" spans="1:12">
      <c r="A1168" s="90">
        <f t="shared" si="46"/>
        <v>19</v>
      </c>
      <c r="B1168" s="13" t="s">
        <v>53</v>
      </c>
      <c r="C1168" s="39">
        <v>1.1803210292675816</v>
      </c>
      <c r="D1168" s="41">
        <v>65648323</v>
      </c>
      <c r="E1168" s="41">
        <v>56762344</v>
      </c>
      <c r="F1168" s="41">
        <v>-2165082</v>
      </c>
      <c r="G1168" s="66">
        <v>-3.8142927994657869</v>
      </c>
      <c r="H1168" s="41">
        <v>-30116837</v>
      </c>
      <c r="I1168" s="69">
        <v>-53.057775415335207</v>
      </c>
      <c r="J1168" s="41">
        <v>24480425</v>
      </c>
      <c r="K1168" s="69">
        <v>43.127931785199003</v>
      </c>
      <c r="L1168" s="58"/>
    </row>
    <row r="1169" spans="1:12">
      <c r="A1169" s="90">
        <f t="shared" si="46"/>
        <v>20</v>
      </c>
      <c r="B1169" s="13" t="s">
        <v>160</v>
      </c>
      <c r="C1169" s="39">
        <v>1.1508988208201627</v>
      </c>
      <c r="D1169" s="41">
        <v>64011888</v>
      </c>
      <c r="E1169" s="41">
        <v>64005207</v>
      </c>
      <c r="F1169" s="41">
        <v>-9178138</v>
      </c>
      <c r="G1169" s="66">
        <v>-14.339673958089067</v>
      </c>
      <c r="H1169" s="41">
        <v>-43807137</v>
      </c>
      <c r="I1169" s="69">
        <v>-68.443083076037851</v>
      </c>
      <c r="J1169" s="41">
        <v>11019932</v>
      </c>
      <c r="K1169" s="69">
        <v>17.217242965873073</v>
      </c>
      <c r="L1169" s="58"/>
    </row>
    <row r="1170" spans="1:12">
      <c r="A1170" s="90">
        <f t="shared" si="46"/>
        <v>21</v>
      </c>
      <c r="B1170" s="13" t="s">
        <v>69</v>
      </c>
      <c r="C1170" s="39">
        <v>1.1150434377352263</v>
      </c>
      <c r="D1170" s="41">
        <v>62017646</v>
      </c>
      <c r="E1170" s="41">
        <v>62017646</v>
      </c>
      <c r="F1170" s="41">
        <v>-16220357</v>
      </c>
      <c r="G1170" s="66">
        <v>-26.154422242985486</v>
      </c>
      <c r="H1170" s="41">
        <v>-14341298</v>
      </c>
      <c r="I1170" s="69">
        <v>-23.12454426277321</v>
      </c>
      <c r="J1170" s="41">
        <v>31455991</v>
      </c>
      <c r="K1170" s="69">
        <v>50.721033494241297</v>
      </c>
      <c r="L1170" s="58"/>
    </row>
    <row r="1171" spans="1:12">
      <c r="A1171" s="90">
        <f t="shared" si="46"/>
        <v>22</v>
      </c>
      <c r="B1171" s="13" t="s">
        <v>41</v>
      </c>
      <c r="C1171" s="39">
        <v>0.58196699858596757</v>
      </c>
      <c r="D1171" s="41">
        <v>32368446</v>
      </c>
      <c r="E1171" s="41">
        <v>32368446</v>
      </c>
      <c r="F1171" s="41">
        <v>-3938380</v>
      </c>
      <c r="G1171" s="66">
        <v>-12.167343467771051</v>
      </c>
      <c r="H1171" s="41">
        <v>0</v>
      </c>
      <c r="I1171" s="69">
        <v>0</v>
      </c>
      <c r="J1171" s="41">
        <v>28430066</v>
      </c>
      <c r="K1171" s="69">
        <v>87.832656532228953</v>
      </c>
      <c r="L1171" s="58"/>
    </row>
    <row r="1172" spans="1:12">
      <c r="A1172" s="90">
        <f t="shared" si="46"/>
        <v>23</v>
      </c>
      <c r="B1172" s="13" t="s">
        <v>111</v>
      </c>
      <c r="C1172" s="39">
        <v>0.41538127659163665</v>
      </c>
      <c r="D1172" s="41">
        <v>23103108</v>
      </c>
      <c r="E1172" s="41">
        <v>23103108</v>
      </c>
      <c r="F1172" s="41">
        <v>-1959719</v>
      </c>
      <c r="G1172" s="66">
        <v>-8.4824907540578511</v>
      </c>
      <c r="H1172" s="41">
        <v>-14035242</v>
      </c>
      <c r="I1172" s="69">
        <v>-60.750449679757367</v>
      </c>
      <c r="J1172" s="41">
        <v>7108147</v>
      </c>
      <c r="K1172" s="69">
        <v>30.767059566184773</v>
      </c>
      <c r="L1172" s="58"/>
    </row>
    <row r="1173" spans="1:12">
      <c r="A1173" s="90">
        <f t="shared" si="46"/>
        <v>24</v>
      </c>
      <c r="B1173" s="13" t="s">
        <v>137</v>
      </c>
      <c r="C1173" s="39">
        <v>0.27598153244585311</v>
      </c>
      <c r="D1173" s="41">
        <v>15349828</v>
      </c>
      <c r="E1173" s="41">
        <v>15349828</v>
      </c>
      <c r="F1173" s="41">
        <v>-1323967</v>
      </c>
      <c r="G1173" s="66">
        <v>-8.625288830597972</v>
      </c>
      <c r="H1173" s="41">
        <v>-7579274</v>
      </c>
      <c r="I1173" s="69">
        <v>-49.376931129130568</v>
      </c>
      <c r="J1173" s="41">
        <v>6446587</v>
      </c>
      <c r="K1173" s="69">
        <v>41.997780040271458</v>
      </c>
      <c r="L1173" s="58"/>
    </row>
    <row r="1174" spans="1:12">
      <c r="A1174" s="90">
        <f t="shared" si="46"/>
        <v>25</v>
      </c>
      <c r="B1174" s="13" t="s">
        <v>38</v>
      </c>
      <c r="C1174" s="39">
        <v>0.16114343104724679</v>
      </c>
      <c r="D1174" s="41">
        <v>8962643</v>
      </c>
      <c r="E1174" s="41">
        <v>9172027</v>
      </c>
      <c r="F1174" s="41">
        <v>-2762736</v>
      </c>
      <c r="G1174" s="66">
        <v>-30.121324326672827</v>
      </c>
      <c r="H1174" s="41">
        <v>-4322945</v>
      </c>
      <c r="I1174" s="69">
        <v>-47.131839014429417</v>
      </c>
      <c r="J1174" s="41">
        <v>2086346</v>
      </c>
      <c r="K1174" s="69">
        <v>22.746836658897752</v>
      </c>
      <c r="L1174" s="58"/>
    </row>
    <row r="1175" spans="1:12">
      <c r="A1175" s="90">
        <f t="shared" si="46"/>
        <v>26</v>
      </c>
      <c r="B1175" s="13" t="s">
        <v>45</v>
      </c>
      <c r="C1175" s="39">
        <v>0.13023705459870485</v>
      </c>
      <c r="D1175" s="41">
        <v>7243660</v>
      </c>
      <c r="E1175" s="41">
        <v>7242556</v>
      </c>
      <c r="F1175" s="41">
        <v>-4233537</v>
      </c>
      <c r="G1175" s="66">
        <v>-58.453631563221599</v>
      </c>
      <c r="H1175" s="41">
        <v>-34141</v>
      </c>
      <c r="I1175" s="69">
        <v>-0.47139435304331784</v>
      </c>
      <c r="J1175" s="41">
        <v>2974878</v>
      </c>
      <c r="K1175" s="69">
        <v>41.074974083735079</v>
      </c>
      <c r="L1175" s="58"/>
    </row>
    <row r="1176" spans="1:12">
      <c r="A1176" s="90">
        <f t="shared" si="46"/>
        <v>27</v>
      </c>
      <c r="B1176" s="13" t="s">
        <v>162</v>
      </c>
      <c r="C1176" s="39">
        <v>0.10865191052606724</v>
      </c>
      <c r="D1176" s="41">
        <v>6043115</v>
      </c>
      <c r="E1176" s="41">
        <v>6043115</v>
      </c>
      <c r="F1176" s="41">
        <v>-846829</v>
      </c>
      <c r="G1176" s="66">
        <v>-14.013120716716463</v>
      </c>
      <c r="H1176" s="41">
        <v>-2310171</v>
      </c>
      <c r="I1176" s="69">
        <v>-38.228148893410101</v>
      </c>
      <c r="J1176" s="41">
        <v>2886115</v>
      </c>
      <c r="K1176" s="69">
        <v>47.758730389873435</v>
      </c>
      <c r="L1176" s="58"/>
    </row>
    <row r="1177" spans="1:12">
      <c r="A1177" s="90">
        <f t="shared" si="46"/>
        <v>28</v>
      </c>
      <c r="B1177" s="13" t="s">
        <v>155</v>
      </c>
      <c r="C1177" s="39">
        <v>9.3074673056220983E-2</v>
      </c>
      <c r="D1177" s="41">
        <v>5176724</v>
      </c>
      <c r="E1177" s="41">
        <v>3835363</v>
      </c>
      <c r="F1177" s="41">
        <v>-1079847</v>
      </c>
      <c r="G1177" s="66">
        <v>-28.155014271139393</v>
      </c>
      <c r="H1177" s="41">
        <v>-2056986</v>
      </c>
      <c r="I1177" s="69">
        <v>-53.632107312919274</v>
      </c>
      <c r="J1177" s="41">
        <v>698530</v>
      </c>
      <c r="K1177" s="69">
        <v>18.212878415941333</v>
      </c>
      <c r="L1177" s="58"/>
    </row>
    <row r="1178" spans="1:12">
      <c r="A1178" s="90">
        <f t="shared" si="46"/>
        <v>29</v>
      </c>
      <c r="B1178" s="13" t="s">
        <v>193</v>
      </c>
      <c r="C1178" s="39">
        <v>8.3172722282920358E-2</v>
      </c>
      <c r="D1178" s="41">
        <v>4625987</v>
      </c>
      <c r="E1178" s="41">
        <v>4233853</v>
      </c>
      <c r="F1178" s="41">
        <v>-127099</v>
      </c>
      <c r="G1178" s="66">
        <v>-3.0019700731225196</v>
      </c>
      <c r="H1178" s="41">
        <v>-672037</v>
      </c>
      <c r="I1178" s="69">
        <v>-15.872941266501222</v>
      </c>
      <c r="J1178" s="41">
        <v>3434717</v>
      </c>
      <c r="K1178" s="69">
        <v>81.12508866037625</v>
      </c>
      <c r="L1178" s="58"/>
    </row>
    <row r="1179" spans="1:12">
      <c r="A1179" s="90">
        <f t="shared" si="46"/>
        <v>30</v>
      </c>
      <c r="B1179" s="13" t="s">
        <v>163</v>
      </c>
      <c r="C1179" s="39">
        <v>8.0439629461935058E-2</v>
      </c>
      <c r="D1179" s="41">
        <v>4473975</v>
      </c>
      <c r="E1179" s="41">
        <v>4475003</v>
      </c>
      <c r="F1179" s="41">
        <v>-650486</v>
      </c>
      <c r="G1179" s="66">
        <v>-14.535990255202064</v>
      </c>
      <c r="H1179" s="41">
        <v>-923206</v>
      </c>
      <c r="I1179" s="69">
        <v>-20.630287845617087</v>
      </c>
      <c r="J1179" s="41">
        <v>2901311</v>
      </c>
      <c r="K1179" s="69">
        <v>64.833721899180858</v>
      </c>
      <c r="L1179" s="58"/>
    </row>
    <row r="1180" spans="1:12">
      <c r="A1180" s="90">
        <f t="shared" si="46"/>
        <v>31</v>
      </c>
      <c r="B1180" s="13" t="s">
        <v>70</v>
      </c>
      <c r="C1180" s="39">
        <v>7.83443038471308E-2</v>
      </c>
      <c r="D1180" s="41">
        <v>4357435</v>
      </c>
      <c r="E1180" s="41">
        <v>4357435</v>
      </c>
      <c r="F1180" s="41">
        <v>-1345188</v>
      </c>
      <c r="G1180" s="66">
        <v>-30.871097331342867</v>
      </c>
      <c r="H1180" s="41">
        <v>-1527949</v>
      </c>
      <c r="I1180" s="69">
        <v>-35.065330865520657</v>
      </c>
      <c r="J1180" s="41">
        <v>1484298</v>
      </c>
      <c r="K1180" s="69">
        <v>34.063571803136476</v>
      </c>
      <c r="L1180" s="58"/>
    </row>
    <row r="1181" spans="1:12">
      <c r="A1181" s="90">
        <f t="shared" si="46"/>
        <v>32</v>
      </c>
      <c r="B1181" s="13" t="s">
        <v>114</v>
      </c>
      <c r="C1181" s="39">
        <v>5.9161071045584074E-2</v>
      </c>
      <c r="D1181" s="41">
        <v>3290482</v>
      </c>
      <c r="E1181" s="41">
        <v>3290482</v>
      </c>
      <c r="F1181" s="41">
        <v>-1330891</v>
      </c>
      <c r="G1181" s="66">
        <v>-40.44668835751115</v>
      </c>
      <c r="H1181" s="41">
        <v>-315527</v>
      </c>
      <c r="I1181" s="69">
        <v>-9.5890814780327016</v>
      </c>
      <c r="J1181" s="41">
        <v>1644064</v>
      </c>
      <c r="K1181" s="69">
        <v>49.964230164456147</v>
      </c>
      <c r="L1181" s="58"/>
    </row>
    <row r="1182" spans="1:12">
      <c r="A1182" s="90">
        <f t="shared" si="46"/>
        <v>33</v>
      </c>
      <c r="B1182" s="13" t="s">
        <v>172</v>
      </c>
      <c r="C1182" s="39">
        <v>2.5403332925068467E-2</v>
      </c>
      <c r="D1182" s="41">
        <v>1412909</v>
      </c>
      <c r="E1182" s="41">
        <v>1412909</v>
      </c>
      <c r="F1182" s="41">
        <v>-45471</v>
      </c>
      <c r="G1182" s="66">
        <v>-3.2182539710625382</v>
      </c>
      <c r="H1182" s="41">
        <v>-315612</v>
      </c>
      <c r="I1182" s="69">
        <v>-22.337744327483229</v>
      </c>
      <c r="J1182" s="41">
        <v>1051826</v>
      </c>
      <c r="K1182" s="69">
        <v>74.444001701454226</v>
      </c>
      <c r="L1182" s="58"/>
    </row>
    <row r="1183" spans="1:12">
      <c r="A1183" s="90">
        <f t="shared" si="46"/>
        <v>34</v>
      </c>
      <c r="B1183" s="13" t="s">
        <v>161</v>
      </c>
      <c r="C1183" s="39">
        <v>1.3566127619412529E-2</v>
      </c>
      <c r="D1183" s="41">
        <v>754535</v>
      </c>
      <c r="E1183" s="41">
        <v>754535</v>
      </c>
      <c r="F1183" s="41">
        <v>-43694</v>
      </c>
      <c r="G1183" s="66">
        <v>-5.7908513190242994</v>
      </c>
      <c r="H1183" s="41">
        <v>-297230</v>
      </c>
      <c r="I1183" s="69">
        <v>-39.392473510175144</v>
      </c>
      <c r="J1183" s="41">
        <v>413611</v>
      </c>
      <c r="K1183" s="69">
        <v>54.816675170800558</v>
      </c>
      <c r="L1183" s="58"/>
    </row>
    <row r="1184" spans="1:12">
      <c r="A1184" s="90">
        <f t="shared" si="46"/>
        <v>35</v>
      </c>
      <c r="B1184" s="13" t="s">
        <v>42</v>
      </c>
      <c r="C1184" s="39">
        <v>1.2473552134940027E-2</v>
      </c>
      <c r="D1184" s="41">
        <v>693767</v>
      </c>
      <c r="E1184" s="41">
        <v>693767</v>
      </c>
      <c r="F1184" s="41">
        <v>-267221</v>
      </c>
      <c r="G1184" s="66">
        <v>-38.517398492577485</v>
      </c>
      <c r="H1184" s="41">
        <v>-71515</v>
      </c>
      <c r="I1184" s="69">
        <v>-10.308215870746231</v>
      </c>
      <c r="J1184" s="41">
        <v>355031</v>
      </c>
      <c r="K1184" s="69">
        <v>51.174385636676291</v>
      </c>
      <c r="L1184" s="58"/>
    </row>
    <row r="1185" spans="1:12">
      <c r="A1185" s="90">
        <f t="shared" si="46"/>
        <v>36</v>
      </c>
      <c r="B1185" s="13" t="s">
        <v>28</v>
      </c>
      <c r="C1185" s="39">
        <v>7.1108022940846718E-3</v>
      </c>
      <c r="D1185" s="41">
        <v>395496</v>
      </c>
      <c r="E1185" s="41">
        <v>344714</v>
      </c>
      <c r="F1185" s="41">
        <v>-10000</v>
      </c>
      <c r="G1185" s="66">
        <v>-2.900955574766328</v>
      </c>
      <c r="H1185" s="41">
        <v>-50461</v>
      </c>
      <c r="I1185" s="69">
        <v>-14.638511925828368</v>
      </c>
      <c r="J1185" s="41">
        <v>284253</v>
      </c>
      <c r="K1185" s="69">
        <v>82.460532499405303</v>
      </c>
      <c r="L1185" s="58"/>
    </row>
    <row r="1186" spans="1:12">
      <c r="A1186" s="90">
        <f t="shared" si="46"/>
        <v>37</v>
      </c>
      <c r="B1186" s="13" t="s">
        <v>11</v>
      </c>
      <c r="C1186" s="39">
        <v>5.7303397858928786E-3</v>
      </c>
      <c r="D1186" s="41">
        <v>318716</v>
      </c>
      <c r="E1186" s="41">
        <v>318324</v>
      </c>
      <c r="F1186" s="41">
        <v>0</v>
      </c>
      <c r="G1186" s="66">
        <v>0</v>
      </c>
      <c r="H1186" s="41">
        <v>-149248</v>
      </c>
      <c r="I1186" s="69">
        <v>-46.885563136929669</v>
      </c>
      <c r="J1186" s="41">
        <v>169076</v>
      </c>
      <c r="K1186" s="69">
        <v>53.114436863070338</v>
      </c>
      <c r="L1186" s="58"/>
    </row>
    <row r="1187" spans="1:12">
      <c r="A1187" s="90">
        <f t="shared" si="46"/>
        <v>38</v>
      </c>
      <c r="B1187" s="13" t="s">
        <v>192</v>
      </c>
      <c r="C1187" s="39">
        <v>3.0850226612476801E-3</v>
      </c>
      <c r="D1187" s="41">
        <v>171586</v>
      </c>
      <c r="E1187" s="41">
        <v>-105240</v>
      </c>
      <c r="F1187" s="41">
        <v>-51667</v>
      </c>
      <c r="G1187" s="66">
        <v>49.094450779171417</v>
      </c>
      <c r="H1187" s="41">
        <v>-1</v>
      </c>
      <c r="I1187" s="69">
        <v>9.5020904599011778E-4</v>
      </c>
      <c r="J1187" s="41">
        <v>-156908</v>
      </c>
      <c r="K1187" s="69">
        <v>149.09540098821742</v>
      </c>
      <c r="L1187" s="58"/>
    </row>
    <row r="1188" spans="1:12">
      <c r="A1188" s="90">
        <f t="shared" si="46"/>
        <v>39</v>
      </c>
      <c r="B1188" s="13" t="s">
        <v>17</v>
      </c>
      <c r="C1188" s="39">
        <v>2.6733650734961918E-3</v>
      </c>
      <c r="D1188" s="41">
        <v>148690</v>
      </c>
      <c r="E1188" s="41">
        <v>148690</v>
      </c>
      <c r="F1188" s="41">
        <v>-60738</v>
      </c>
      <c r="G1188" s="66">
        <v>-40.848745712556322</v>
      </c>
      <c r="H1188" s="41">
        <v>-728362</v>
      </c>
      <c r="I1188" s="69">
        <v>-489.85271369964352</v>
      </c>
      <c r="J1188" s="41">
        <v>-640410</v>
      </c>
      <c r="K1188" s="69">
        <v>-430.70145941219982</v>
      </c>
      <c r="L1188" s="58"/>
    </row>
    <row r="1189" spans="1:12">
      <c r="A1189" s="90">
        <f t="shared" si="46"/>
        <v>40</v>
      </c>
      <c r="B1189" s="13" t="s">
        <v>164</v>
      </c>
      <c r="C1189" s="39">
        <v>1.9736406674814981E-3</v>
      </c>
      <c r="D1189" s="41">
        <v>109772</v>
      </c>
      <c r="E1189" s="41">
        <v>100551</v>
      </c>
      <c r="F1189" s="41">
        <v>-4098</v>
      </c>
      <c r="G1189" s="66">
        <v>-4.0755437539159232</v>
      </c>
      <c r="H1189" s="41">
        <v>0</v>
      </c>
      <c r="I1189" s="69">
        <v>0</v>
      </c>
      <c r="J1189" s="41">
        <v>96453</v>
      </c>
      <c r="K1189" s="69">
        <v>95.924456246084077</v>
      </c>
      <c r="L1189" s="58"/>
    </row>
    <row r="1190" spans="1:12">
      <c r="A1190" s="90">
        <f t="shared" si="46"/>
        <v>41</v>
      </c>
      <c r="B1190" s="13" t="s">
        <v>205</v>
      </c>
      <c r="C1190" s="39">
        <v>1.8836534982512307E-3</v>
      </c>
      <c r="D1190" s="41">
        <v>104767</v>
      </c>
      <c r="E1190" s="41">
        <v>60532</v>
      </c>
      <c r="F1190" s="41">
        <v>-5663</v>
      </c>
      <c r="G1190" s="66">
        <v>-9.3553822771426685</v>
      </c>
      <c r="H1190" s="41">
        <v>0</v>
      </c>
      <c r="I1190" s="69">
        <v>0</v>
      </c>
      <c r="J1190" s="41">
        <v>54869</v>
      </c>
      <c r="K1190" s="69">
        <v>90.644617722857333</v>
      </c>
      <c r="L1190" s="58"/>
    </row>
    <row r="1191" spans="1:12">
      <c r="A1191" s="90">
        <f t="shared" si="46"/>
        <v>42</v>
      </c>
      <c r="B1191" s="13" t="s">
        <v>171</v>
      </c>
      <c r="C1191" s="39">
        <v>1.5314000278097931E-3</v>
      </c>
      <c r="D1191" s="41">
        <v>85175</v>
      </c>
      <c r="E1191" s="41">
        <v>74579</v>
      </c>
      <c r="F1191" s="41">
        <v>0</v>
      </c>
      <c r="G1191" s="66">
        <v>0</v>
      </c>
      <c r="H1191" s="41">
        <v>-9891</v>
      </c>
      <c r="I1191" s="69">
        <v>-13.262446533206399</v>
      </c>
      <c r="J1191" s="41">
        <v>64688</v>
      </c>
      <c r="K1191" s="69">
        <v>86.737553466793599</v>
      </c>
      <c r="L1191" s="58"/>
    </row>
    <row r="1192" spans="1:12">
      <c r="A1192" s="90">
        <f t="shared" si="46"/>
        <v>43</v>
      </c>
      <c r="B1192" s="13" t="s">
        <v>71</v>
      </c>
      <c r="C1192" s="39">
        <v>1.7260276215995318E-4</v>
      </c>
      <c r="D1192" s="41">
        <v>9600</v>
      </c>
      <c r="E1192" s="41">
        <v>8127</v>
      </c>
      <c r="F1192" s="41">
        <v>0</v>
      </c>
      <c r="G1192" s="66">
        <v>0</v>
      </c>
      <c r="H1192" s="41">
        <v>-1544</v>
      </c>
      <c r="I1192" s="69">
        <v>-18.998400393749233</v>
      </c>
      <c r="J1192" s="41">
        <v>6583</v>
      </c>
      <c r="K1192" s="69">
        <v>81.001599606250778</v>
      </c>
      <c r="L1192" s="58"/>
    </row>
    <row r="1193" spans="1:12" s="64" customFormat="1">
      <c r="A1193" s="40"/>
      <c r="B1193" s="44" t="s">
        <v>19</v>
      </c>
      <c r="C1193" s="54">
        <v>100</v>
      </c>
      <c r="D1193" s="53">
        <v>5561904039</v>
      </c>
      <c r="E1193" s="53">
        <v>5421489891</v>
      </c>
      <c r="F1193" s="53">
        <v>-755659363</v>
      </c>
      <c r="G1193" s="68">
        <v>-13.938223222631846</v>
      </c>
      <c r="H1193" s="53">
        <v>-3220337864</v>
      </c>
      <c r="I1193" s="71">
        <v>-59.39949956092245</v>
      </c>
      <c r="J1193" s="53">
        <v>1445492664</v>
      </c>
      <c r="K1193" s="71">
        <v>26.662277216445702</v>
      </c>
      <c r="L1193" s="63"/>
    </row>
    <row r="1196" spans="1:12">
      <c r="B1196" s="84" t="s">
        <v>20</v>
      </c>
    </row>
    <row r="1198" spans="1:12">
      <c r="B1198" s="44" t="s">
        <v>214</v>
      </c>
      <c r="C1198" s="54">
        <v>0</v>
      </c>
      <c r="D1198" s="53">
        <v>98780462188</v>
      </c>
      <c r="E1198" s="53">
        <v>76778144416</v>
      </c>
      <c r="F1198" s="53">
        <v>-53896770818</v>
      </c>
      <c r="G1198" s="68">
        <v>0</v>
      </c>
      <c r="H1198" s="53">
        <v>-36558601253</v>
      </c>
      <c r="I1198" s="71">
        <v>0</v>
      </c>
      <c r="J1198" s="53">
        <v>-13677227655</v>
      </c>
      <c r="K1198" s="71">
        <v>0</v>
      </c>
      <c r="L1198" s="58"/>
    </row>
  </sheetData>
  <sortState ref="B1242:G1333">
    <sortCondition descending="1" ref="G1242:G1333"/>
  </sortState>
  <mergeCells count="13">
    <mergeCell ref="E785:E786"/>
    <mergeCell ref="F785:G785"/>
    <mergeCell ref="H785:I785"/>
    <mergeCell ref="J785:K785"/>
    <mergeCell ref="A1:K1"/>
    <mergeCell ref="F2:G2"/>
    <mergeCell ref="H2:I2"/>
    <mergeCell ref="J2:K2"/>
    <mergeCell ref="E2:E3"/>
    <mergeCell ref="D2:D3"/>
    <mergeCell ref="C2:C3"/>
    <mergeCell ref="B2:B3"/>
    <mergeCell ref="A2:A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2-RANKING</vt:lpstr>
      <vt:lpstr>1-DATOS</vt:lpstr>
      <vt:lpstr>3-VERSION FINAL</vt:lpstr>
    </vt:vector>
  </TitlesOfParts>
  <Company>The houze!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Moni</cp:lastModifiedBy>
  <cp:revision/>
  <dcterms:created xsi:type="dcterms:W3CDTF">2009-09-03T00:17:41Z</dcterms:created>
  <dcterms:modified xsi:type="dcterms:W3CDTF">2016-03-08T17:06:11Z</dcterms:modified>
</cp:coreProperties>
</file>