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5315" windowHeight="7230" activeTab="2"/>
  </bookViews>
  <sheets>
    <sheet name="2 RANKING" sheetId="1" r:id="rId1"/>
    <sheet name="1 DATOS" sheetId="2" r:id="rId2"/>
    <sheet name="3 VERSIÓN FINAL" sheetId="3" r:id="rId3"/>
  </sheets>
  <definedNames/>
  <calcPr fullCalcOnLoad="1"/>
  <pivotCaches>
    <pivotCache cacheId="8" r:id="rId4"/>
  </pivotCaches>
</workbook>
</file>

<file path=xl/sharedStrings.xml><?xml version="1.0" encoding="utf-8"?>
<sst xmlns="http://schemas.openxmlformats.org/spreadsheetml/2006/main" count="1962" uniqueCount="209">
  <si>
    <t>ACE SEGUROS</t>
  </si>
  <si>
    <t>AFIANZADORA LAT.</t>
  </si>
  <si>
    <t>AGROSALTA</t>
  </si>
  <si>
    <t>ALBA</t>
  </si>
  <si>
    <t>ALLIANZ ARGENTINA</t>
  </si>
  <si>
    <t>ANTARTIDA</t>
  </si>
  <si>
    <t>ARG. SALUD, VIDA Y PAT.</t>
  </si>
  <si>
    <t>ARGOS</t>
  </si>
  <si>
    <t>ASEG. FEDERAL ARG.</t>
  </si>
  <si>
    <t>ASEG.CRED.MERCOSUR</t>
  </si>
  <si>
    <t>ASEG.DE CAUCIONES</t>
  </si>
  <si>
    <t>ASOC.MUTUAL DAN</t>
  </si>
  <si>
    <t>ASSEKURANSA</t>
  </si>
  <si>
    <t>ASSURANT ARGENTINA</t>
  </si>
  <si>
    <t xml:space="preserve">BENEFICIO </t>
  </si>
  <si>
    <t>BERKLEY INTERNATIONAL</t>
  </si>
  <si>
    <t>BHN GENERALES</t>
  </si>
  <si>
    <t>BHN VIDA</t>
  </si>
  <si>
    <t>BINARIA RETIRO</t>
  </si>
  <si>
    <t>BINARIA VIDA</t>
  </si>
  <si>
    <t>BONACORSI PERSONAS</t>
  </si>
  <si>
    <t>BOSTON</t>
  </si>
  <si>
    <t>C.P.A. TUCUMAN</t>
  </si>
  <si>
    <t>CAJA PREV.SEG.MED.PBA</t>
  </si>
  <si>
    <t>CAJA SEGUROS</t>
  </si>
  <si>
    <t>CALEDONIA ARGENTINA</t>
  </si>
  <si>
    <t>CAMINOS PROTEGIDOS</t>
  </si>
  <si>
    <t>CARDIF SEGUROS</t>
  </si>
  <si>
    <t>CARUSO</t>
  </si>
  <si>
    <t>CERTEZA</t>
  </si>
  <si>
    <t>CIA. SEGUROS INSUR</t>
  </si>
  <si>
    <t>CIA.MERCANTIL ASEG.</t>
  </si>
  <si>
    <t>CNP ASSURANCES</t>
  </si>
  <si>
    <t>COFACE</t>
  </si>
  <si>
    <t>CONSTRUCCION</t>
  </si>
  <si>
    <t>COOP. MUTUAL PATRONAL</t>
  </si>
  <si>
    <t>COPAN</t>
  </si>
  <si>
    <t>COSENA</t>
  </si>
  <si>
    <t xml:space="preserve">CRUZ SUIZA </t>
  </si>
  <si>
    <t>CHUBB</t>
  </si>
  <si>
    <t>DULCE</t>
  </si>
  <si>
    <t>EQUITATIVA DEL PLATA</t>
  </si>
  <si>
    <t>ESCUDO</t>
  </si>
  <si>
    <t>ESTRELLA RETIRO</t>
  </si>
  <si>
    <t>EUROAMERICA</t>
  </si>
  <si>
    <t>FDF SEG. PERSONAS</t>
  </si>
  <si>
    <t>FED. PATRONAL RETIRO</t>
  </si>
  <si>
    <t>FEDERACION PATRONAL</t>
  </si>
  <si>
    <t>FIANZAS Y CREDITO</t>
  </si>
  <si>
    <t>GALICIA RETIRO</t>
  </si>
  <si>
    <t>GALICIA SEGUROS</t>
  </si>
  <si>
    <t>HAMBURGO</t>
  </si>
  <si>
    <t>HANSEATICA SEGUROS</t>
  </si>
  <si>
    <t>HOLANDO SUDAMERICANA</t>
  </si>
  <si>
    <t>HORIZONTE</t>
  </si>
  <si>
    <t>INDEPENDENCIA VIDA</t>
  </si>
  <si>
    <t>INST.ASEG.MERCANTIL</t>
  </si>
  <si>
    <t>INST.E.RIOS RETIRO</t>
  </si>
  <si>
    <t>INST.PROV.ENTRE RIOS</t>
  </si>
  <si>
    <t>INSTITUTO SALTA VIDA</t>
  </si>
  <si>
    <t xml:space="preserve">INSTITUTO SEGUROS </t>
  </si>
  <si>
    <t>INTERNACIONAL VIDA</t>
  </si>
  <si>
    <t>LATITUD SUR</t>
  </si>
  <si>
    <t>LIBERTY</t>
  </si>
  <si>
    <t>LIDERAR</t>
  </si>
  <si>
    <t>LUZ Y FUERZA</t>
  </si>
  <si>
    <t>MAPFRE VIDA</t>
  </si>
  <si>
    <t>MERCANTIL ANDINA</t>
  </si>
  <si>
    <t>MERIDIONAL</t>
  </si>
  <si>
    <t>METLIFE SEG. DE VIDA</t>
  </si>
  <si>
    <t>METROPOL</t>
  </si>
  <si>
    <t>NACION RETIRO</t>
  </si>
  <si>
    <t>NACION SEGUROS</t>
  </si>
  <si>
    <t>NATIVA</t>
  </si>
  <si>
    <t>NIVEL SEGUROS</t>
  </si>
  <si>
    <t>NOBLE RESP. PROF.</t>
  </si>
  <si>
    <t>NORTE</t>
  </si>
  <si>
    <t>NUEVA</t>
  </si>
  <si>
    <t>ORBIS</t>
  </si>
  <si>
    <t>ORIGENES RETIRO</t>
  </si>
  <si>
    <t>PARANA</t>
  </si>
  <si>
    <t xml:space="preserve">PERSEVERANCIA </t>
  </si>
  <si>
    <t>PIEVE SEGUROS</t>
  </si>
  <si>
    <t>PLENARIA VIDA</t>
  </si>
  <si>
    <t>PREVINCA</t>
  </si>
  <si>
    <t>PREVISORA SEPELIO</t>
  </si>
  <si>
    <t>PRODUCTORES FRUTAS</t>
  </si>
  <si>
    <t>PROFUTURO RETIRO</t>
  </si>
  <si>
    <t>PROFUTURO VIDA</t>
  </si>
  <si>
    <t>PROGRESO SEGUROS</t>
  </si>
  <si>
    <t xml:space="preserve">PROVINCIA </t>
  </si>
  <si>
    <t>PROVINCIA VIDA</t>
  </si>
  <si>
    <t>PROYECCION RETIRO</t>
  </si>
  <si>
    <t>PRUDENCIA</t>
  </si>
  <si>
    <t xml:space="preserve">PRUDENTIAL </t>
  </si>
  <si>
    <t>RIO URUGUAY</t>
  </si>
  <si>
    <t>RSA GROUP</t>
  </si>
  <si>
    <t>SAN CRISTOBAL</t>
  </si>
  <si>
    <t>SAN CRISTOBAL RETIRO</t>
  </si>
  <si>
    <t>SAN PATRICIO</t>
  </si>
  <si>
    <t>SANCOR</t>
  </si>
  <si>
    <t>SANTANDER RIO</t>
  </si>
  <si>
    <t>SANTISIMA TRINIDAD</t>
  </si>
  <si>
    <t>SEGUNDA C.S.L.</t>
  </si>
  <si>
    <t>SEGUNDA PERSONAS</t>
  </si>
  <si>
    <t>SEGUNDA RETIRO</t>
  </si>
  <si>
    <t>SEGURCOOP</t>
  </si>
  <si>
    <t>SEGUROMETAL</t>
  </si>
  <si>
    <t>SEGUROS MEDICOS</t>
  </si>
  <si>
    <t>SENTIR</t>
  </si>
  <si>
    <t>SMG LIFE</t>
  </si>
  <si>
    <t>SMG RETIRO</t>
  </si>
  <si>
    <t>SMSV SEGUROS</t>
  </si>
  <si>
    <t>SOL NACIENTE</t>
  </si>
  <si>
    <t>SUMICLI</t>
  </si>
  <si>
    <t>SURCO</t>
  </si>
  <si>
    <t>TERRITORIAL VIDA</t>
  </si>
  <si>
    <t>TPC</t>
  </si>
  <si>
    <t>TRES PROVINCIAS</t>
  </si>
  <si>
    <t>TRIUNFO</t>
  </si>
  <si>
    <t>UNIDOS RETIRO</t>
  </si>
  <si>
    <t>VICTORIA</t>
  </si>
  <si>
    <t>VIRGINIA SURETY</t>
  </si>
  <si>
    <t>WARRANTY INSURANCE</t>
  </si>
  <si>
    <t>XL INSURANCE</t>
  </si>
  <si>
    <t>ZURICH ARGENTINA</t>
  </si>
  <si>
    <t>ZURICH LIFE</t>
  </si>
  <si>
    <t>SMG SEGUROS</t>
  </si>
  <si>
    <t>MAPFRE ARGENTINA</t>
  </si>
  <si>
    <t>GENERALI ARGENTINA</t>
  </si>
  <si>
    <t>METLIFE RETIRO</t>
  </si>
  <si>
    <t>BRADESCO</t>
  </si>
  <si>
    <t>LA CAJA RETIRO</t>
  </si>
  <si>
    <t>ZURICH RETIRO</t>
  </si>
  <si>
    <t>JUNCAL AUTOS Y PATR.</t>
  </si>
  <si>
    <t>GASTOS TOTALES</t>
  </si>
  <si>
    <t>MAÑANA VIDA</t>
  </si>
  <si>
    <t>SINIESTROS NETOS</t>
  </si>
  <si>
    <t>PRIMAS DEVENGADAS</t>
  </si>
  <si>
    <t>PRIMAS EMITIDAS</t>
  </si>
  <si>
    <t>PATRIMONIO NETO</t>
  </si>
  <si>
    <t>RESULTADO TECNICO</t>
  </si>
  <si>
    <t>RESULTADO FINANCIERO</t>
  </si>
  <si>
    <t>IMPUESTO A LAS GANANCIAS</t>
  </si>
  <si>
    <t>RESULTADO NETO</t>
  </si>
  <si>
    <t>COMPAÑIAS</t>
  </si>
  <si>
    <t>IMPORTE</t>
  </si>
  <si>
    <t>COLUMNA</t>
  </si>
  <si>
    <t>Rótulos de fila</t>
  </si>
  <si>
    <t>Total general</t>
  </si>
  <si>
    <t>Rótulos de columna</t>
  </si>
  <si>
    <t>Suma de IMPORTE</t>
  </si>
  <si>
    <t>PRIMAS
EMITIDAS
($)</t>
  </si>
  <si>
    <t>%</t>
  </si>
  <si>
    <t>PRIMAS
DEVENG.
($)</t>
  </si>
  <si>
    <t>PATRIMONIO
NETO
($)</t>
  </si>
  <si>
    <t>SINIESTROS
NETOS
($)</t>
  </si>
  <si>
    <t>GASTOS
TOTALES
($)</t>
  </si>
  <si>
    <t>RESULTADO
TECNICO
($)</t>
  </si>
  <si>
    <t>RESULTADO
FINANCIERO
($)</t>
  </si>
  <si>
    <t>IMPUESTO
A LAS
GANANCIAS
($)</t>
  </si>
  <si>
    <t>RESULTADO
DEL
EJERCICIO
($)</t>
  </si>
  <si>
    <t>ASEGURADORAS</t>
  </si>
  <si>
    <t>Nº</t>
  </si>
  <si>
    <t>CREDICOOP RETIRO</t>
  </si>
  <si>
    <t>ARGOS M.T.P.P.</t>
  </si>
  <si>
    <t>ART LIDERAR</t>
  </si>
  <si>
    <t>ASOCIART ART</t>
  </si>
  <si>
    <t>BERKLEY INT. ART</t>
  </si>
  <si>
    <t>CAMINOS PROTEGIDOS ART</t>
  </si>
  <si>
    <t>GARANTIA M.T.P.P.</t>
  </si>
  <si>
    <t>INTERACCION ART</t>
  </si>
  <si>
    <t>LA CAJA ART</t>
  </si>
  <si>
    <t>LA SEGUNDA ART</t>
  </si>
  <si>
    <t>MAPFRE ART</t>
  </si>
  <si>
    <t>METROPOL M.T.P.P.</t>
  </si>
  <si>
    <t>PREVENCION ART</t>
  </si>
  <si>
    <t>PROTECCION M.T.P.P.</t>
  </si>
  <si>
    <t>PROVINCIA ART</t>
  </si>
  <si>
    <t>RECONQUISTA ART</t>
  </si>
  <si>
    <t>RIVADAVIA M.T.P.P.</t>
  </si>
  <si>
    <t>SMG ART</t>
  </si>
  <si>
    <t>A. T. MOTOVEHICULAR</t>
  </si>
  <si>
    <t>VERIFICAR EN OPCIONES CAMBIAR ORIGEN DE DATOS QUE EL RANGO SELECCIONADO SEA CORRECTO</t>
  </si>
  <si>
    <t>CESCE</t>
  </si>
  <si>
    <t>ORIGENES VIDA</t>
  </si>
  <si>
    <t>QBE ARG. ART</t>
  </si>
  <si>
    <t>POR VIDA SEGUROS</t>
  </si>
  <si>
    <t>INST. SEGUROS JUJUY</t>
  </si>
  <si>
    <t>CONFLUENCIA</t>
  </si>
  <si>
    <t>GALENO ART</t>
  </si>
  <si>
    <t>BBVA SEGUROS</t>
  </si>
  <si>
    <t>HDI SEGUROS</t>
  </si>
  <si>
    <t>HSBC RETIRO</t>
  </si>
  <si>
    <t>HSBC VIDA</t>
  </si>
  <si>
    <t>QBE LA BUENOS AIRES</t>
  </si>
  <si>
    <t>RSA ACG</t>
  </si>
  <si>
    <t>RSA EL COMERCIO</t>
  </si>
  <si>
    <t>SMG (EX LIBERTY ART)</t>
  </si>
  <si>
    <t>CREDITO Y CAUCION</t>
  </si>
  <si>
    <t>ASOCIART RC</t>
  </si>
  <si>
    <t>INTERACCION SEGUROS</t>
  </si>
  <si>
    <t>SEGUROS RIVADAVIA</t>
  </si>
  <si>
    <t>COMARSEG</t>
  </si>
  <si>
    <t>TESTIMONIO SEGUROS</t>
  </si>
  <si>
    <t>N.S.A. SEGUROS GRALES.</t>
  </si>
  <si>
    <t>CIFRAS DEL EJERCICIO DEL SECTOR SEGUROS A MARZO DE 2013</t>
  </si>
  <si>
    <t>Notas (1) Las cifras de Primas Emitidas de Zurich Life corresponden 9 meses, pero los cuadros de siniestros gastos y resultados corresponden a un trimestre.</t>
  </si>
  <si>
    <t>Fuente: Estrategas en base a datos de la SSN.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</si>
</sst>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_ ;_ * \-#,##0_ ;_ * &quot;-&quot;??_ ;_ @_ 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;\(#,##0\)"/>
    <numFmt numFmtId="180" formatCode="0.0"/>
    <numFmt numFmtId="181" formatCode="#,##0.0"/>
    <numFmt numFmtId="182" formatCode="#,##0_ ;\-#,##0\ 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9"/>
      <name val="Calibri"/>
      <family val="2"/>
    </font>
    <font>
      <sz val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6" fillId="0" borderId="8" applyNumberFormat="0" applyFill="0" applyAlignment="0" applyProtection="0"/>
    <xf numFmtId="0" fontId="18" fillId="0" borderId="9" applyNumberFormat="0" applyFill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22" borderId="0" xfId="0" applyFont="1" applyFill="1" applyAlignment="1">
      <alignment horizontal="center" vertical="center"/>
    </xf>
    <xf numFmtId="2" fontId="18" fillId="22" borderId="0" xfId="0" applyNumberFormat="1" applyFont="1" applyFill="1" applyAlignment="1">
      <alignment horizontal="center" vertical="center" wrapText="1"/>
    </xf>
    <xf numFmtId="0" fontId="18" fillId="22" borderId="0" xfId="0" applyFont="1" applyFill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2" borderId="0" xfId="0" applyFill="1" applyAlignment="1">
      <alignment/>
    </xf>
    <xf numFmtId="2" fontId="0" fillId="22" borderId="0" xfId="0" applyNumberFormat="1" applyFill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Border="1" applyAlignment="1">
      <alignment/>
    </xf>
    <xf numFmtId="179" fontId="0" fillId="22" borderId="0" xfId="0" applyNumberFormat="1" applyFill="1" applyAlignment="1">
      <alignment/>
    </xf>
    <xf numFmtId="179" fontId="22" fillId="0" borderId="0" xfId="0" applyNumberFormat="1" applyFont="1" applyFill="1" applyBorder="1" applyAlignment="1">
      <alignment/>
    </xf>
    <xf numFmtId="179" fontId="22" fillId="0" borderId="0" xfId="0" applyNumberFormat="1" applyFont="1" applyFill="1" applyAlignment="1">
      <alignment/>
    </xf>
    <xf numFmtId="0" fontId="13" fillId="22" borderId="0" xfId="0" applyFont="1" applyFill="1" applyAlignment="1">
      <alignment/>
    </xf>
    <xf numFmtId="0" fontId="19" fillId="22" borderId="0" xfId="0" applyFont="1" applyFill="1" applyAlignment="1">
      <alignment/>
    </xf>
    <xf numFmtId="2" fontId="19" fillId="22" borderId="0" xfId="0" applyNumberFormat="1" applyFont="1" applyFill="1" applyAlignment="1">
      <alignment/>
    </xf>
    <xf numFmtId="179" fontId="19" fillId="22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20" fillId="18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numFmt numFmtId="3" formatCode="#,##0"/>
      <border/>
    </dxf>
    <dxf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567" sheet="1 DATOS"/>
  </cacheSource>
  <cacheFields count="3">
    <cacheField name="COMPA?IAS">
      <sharedItems containsMixedTypes="0" count="177">
        <s v="A. T. MOTOVEHICULAR"/>
        <s v="ACE SEGUROS"/>
        <s v="AFIANZADORA LAT."/>
        <s v="AGROSALTA"/>
        <s v="ALBA"/>
        <s v="ALLIANZ ARGENTINA"/>
        <s v="ANTARTIDA"/>
        <s v="ARG. SALUD, VIDA Y PAT."/>
        <s v="ARGOS"/>
        <s v="ARGOS M.T.P.P."/>
        <s v="ART LIDERAR"/>
        <s v="ASEG. FEDERAL ARG."/>
        <s v="ASEG.CRED.MERCOSUR"/>
        <s v="ASEG.DE CAUCIONES"/>
        <s v="ASOC.MUTUAL DAN"/>
        <s v="ASOCIART ART"/>
        <s v="ASOCIART RC"/>
        <s v="ASSEKURANSA"/>
        <s v="ASSURANT ARGENTINA"/>
        <s v="BBVA SEGUROS"/>
        <s v="BENEFICIO "/>
        <s v="BERKLEY INT. ART"/>
        <s v="BERKLEY INTERNATIONAL"/>
        <s v="BHN GENERALES"/>
        <s v="BHN VIDA"/>
        <s v="BINARIA RETIRO"/>
        <s v="BINARIA VIDA"/>
        <s v="BONACORSI PERSONAS"/>
        <s v="BOSTON"/>
        <s v="C.P.A. TUCUMAN"/>
        <s v="CAJA PREV.SEG.MED.PBA"/>
        <s v="CAJA SEGUROS"/>
        <s v="CALEDONIA ARGENTINA"/>
        <s v="CAMINOS PROTEGIDOS"/>
        <s v="CAMINOS PROTEGIDOS ART"/>
        <s v="CARDIF SEGUROS"/>
        <s v="CARUSO"/>
        <s v="CERTEZA"/>
        <s v="CESCE"/>
        <s v="CHUBB"/>
        <s v="CIA. SEGUROS INSUR"/>
        <s v="CIA.MERCANTIL ASEG."/>
        <s v="CNP ASSURANCES"/>
        <s v="COFACE"/>
        <s v="COMARSEG"/>
        <s v="CONFLUENCIA"/>
        <s v="CONSTRUCCION"/>
        <s v="COOP. MUTUAL PATRONAL"/>
        <s v="COPAN"/>
        <s v="COSENA"/>
        <s v="CREDICOOP RETIRO"/>
        <s v="CREDITO Y CAUCION"/>
        <s v="CRUZ SUIZA "/>
        <s v="DULCE"/>
        <s v="EQUITATIVA DEL PLATA"/>
        <s v="ESCUDO"/>
        <s v="ESTRELLA RETIRO"/>
        <s v="EUROAMERICA"/>
        <s v="FDF SEG. PERSONAS"/>
        <s v="FED. PATRONAL RETIRO"/>
        <s v="FEDERACION PATRONAL"/>
        <s v="FIANZAS Y CREDITO"/>
        <s v="GALENO ART"/>
        <s v="GALICIA RETIRO"/>
        <s v="GALICIA SEGUROS"/>
        <s v="GARANTIA M.T.P.P."/>
        <s v="GENERALI ARGENTINA"/>
        <s v="HAMBURGO"/>
        <s v="HANSEATICA SEGUROS"/>
        <s v="HDI SEGUROS"/>
        <s v="HOLANDO SUDAMERICANA"/>
        <s v="HORIZONTE"/>
        <s v="HSBC RETIRO"/>
        <s v="HSBC VIDA"/>
        <s v="INDEPENDENCIA VIDA"/>
        <s v="INST. SEGUROS JUJUY"/>
        <s v="INST.ASEG.MERCANTIL"/>
        <s v="INST.E.RIOS RETIRO"/>
        <s v="INST.PROV.ENTRE RIOS"/>
        <s v="INSTITUTO SALTA VIDA"/>
        <s v="INSTITUTO SEGUROS "/>
        <s v="INTERACCION ART"/>
        <s v="INTERACCION SEGUROS"/>
        <s v="LA CAJA ART"/>
        <s v="LA SEGUNDA ART"/>
        <s v="LATITUD SUR"/>
        <s v="LIBERTY"/>
        <s v="LIDERAR"/>
        <s v="LUZ Y FUERZA"/>
        <s v="MAÑANA VIDA"/>
        <s v="MAPFRE ARGENTINA"/>
        <s v="MAPFRE ART"/>
        <s v="MAPFRE VIDA"/>
        <s v="MERCANTIL ANDINA"/>
        <s v="MERIDIONAL"/>
        <s v="METLIFE RETIRO"/>
        <s v="METLIFE SEG. DE VIDA"/>
        <s v="METROPOL"/>
        <s v="METROPOL M.T.P.P."/>
        <s v="NACION RETIRO"/>
        <s v="NACION SEGUROS"/>
        <s v="NATIVA"/>
        <s v="NIVEL SEGUROS"/>
        <s v="NOBLE RESP. PROF."/>
        <s v="NORTE"/>
        <s v="NUEVA"/>
        <s v="ORBIS"/>
        <s v="ORIGENES RETIRO"/>
        <s v="ORIGENES VIDA"/>
        <s v="PARANA"/>
        <s v="PERSEVERANCIA "/>
        <s v="PIEVE SEGUROS"/>
        <s v="PLENARIA VIDA"/>
        <s v="POR VIDA SEGUROS"/>
        <s v="PREVENCION ART"/>
        <s v="PREVINCA"/>
        <s v="PREVISORA SEPELIO"/>
        <s v="PRODUCTORES FRUTAS"/>
        <s v="PROFUTURO RETIRO"/>
        <s v="PROFUTURO VIDA"/>
        <s v="PROGRESO SEGUROS"/>
        <s v="PROTECCION M.T.P.P."/>
        <s v="PROVINCIA "/>
        <s v="PROVINCIA ART"/>
        <s v="PROVINCIA VIDA"/>
        <s v="PROYECCION RETIRO"/>
        <s v="PRUDENCIA"/>
        <s v="PRUDENTIAL "/>
        <s v="QBE ARG. ART"/>
        <s v="QBE LA BUENOS AIRES"/>
        <s v="RECONQUISTA ART"/>
        <s v="RIO URUGUAY"/>
        <s v="RIVADAVIA M.T.P.P."/>
        <s v="RSA ACG"/>
        <s v="RSA EL COMERCIO"/>
        <s v="RSA GROUP"/>
        <s v="SAN CRISTOBAL"/>
        <s v="SAN CRISTOBAL RETIRO"/>
        <s v="SANCOR"/>
        <s v="SANTANDER RIO"/>
        <s v="SANTISIMA TRINIDAD"/>
        <s v="SEGUNDA C.S.L."/>
        <s v="SEGUNDA PERSONAS"/>
        <s v="SEGUNDA RETIRO"/>
        <s v="SEGURCOOP"/>
        <s v="SEGUROMETAL"/>
        <s v="SEGUROS MEDICOS"/>
        <s v="SEGUROS RIVADAVIA"/>
        <s v="SENTIR"/>
        <s v="SMG (EX LIBERTY ART)"/>
        <s v="SMG ART"/>
        <s v="SMG LIFE"/>
        <s v="SMG RETIRO"/>
        <s v="SMG SEGUROS"/>
        <s v="SMSV SEGUROS"/>
        <s v="SOL NACIENTE"/>
        <s v="SUMICLI"/>
        <s v="SURCO"/>
        <s v="TERRITORIAL VIDA"/>
        <s v="TESTIMONIO SEGUROS"/>
        <s v="TPC"/>
        <s v="TRES PROVINCIAS"/>
        <s v="TRIUNFO"/>
        <s v="UNIDOS RETIRO"/>
        <s v="VICTORIA"/>
        <s v="VIRGINIA SURETY"/>
        <s v="WARRANTY INSURANCE"/>
        <s v="ZURICH ARGENTINA"/>
        <s v="ZURICH LIFE"/>
        <s v="BRADESCO"/>
        <s v="LA CAJA RETIRO"/>
        <s v="ZURICH RETIRO"/>
        <s v="INTERNACIONAL VIDA"/>
        <s v="JUNCAL AUTOS Y PATR."/>
        <s v="SAN PATRICIO"/>
        <s v="XL INSURANCE"/>
        <s v="N.S.A. SEGUROS GRALES."/>
      </sharedItems>
    </cacheField>
    <cacheField name="IMPORTE">
      <sharedItems containsSemiMixedTypes="0" containsString="0" containsMixedTypes="0" containsNumber="1" containsInteger="1"/>
    </cacheField>
    <cacheField name="COLUMNA">
      <sharedItems containsMixedTypes="0" count="9">
        <s v="PRIMAS EMITIDAS"/>
        <s v="PRIMAS DEVENGADAS"/>
        <s v="SINIESTROS NETOS"/>
        <s v="GASTOS TOTALES"/>
        <s v="PATRIMONIO NETO"/>
        <s v="RESULTADO TECNICO"/>
        <s v="RESULTADO FINANCIERO"/>
        <s v="IMPUESTO A LAS GANANCIAS"/>
        <s v="RESULTADO NET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8" applyNumberFormats="0" applyBorderFormats="0" applyFontFormats="0" applyPatternFormats="0" applyAlignmentFormats="0" applyWidthHeightFormats="0" dataCaption="Valores" missingCaption="0" showMissing="1" preserveFormatting="1" useAutoFormatting="1" colGrandTotals="0" itemPrintTitles="1" compactData="0" updatedVersion="2" indent="0" showMemberPropertyTips="1">
  <location ref="B3:K182" firstHeaderRow="1" firstDataRow="2" firstDataCol="1"/>
  <pivotFields count="3">
    <pivotField axis="axisRow" showAll="0" sortType="ascending">
      <items count="1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169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172"/>
        <item x="173"/>
        <item x="83"/>
        <item x="170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176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74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75"/>
        <item x="167"/>
        <item x="168"/>
        <item x="171"/>
        <item t="default"/>
      </items>
    </pivotField>
    <pivotField dataField="1" showAll="0"/>
    <pivotField axis="axisCol" showAll="0">
      <items count="10">
        <item x="0"/>
        <item n="PRIMAS DEVENGADAS" x="1"/>
        <item x="4"/>
        <item x="2"/>
        <item x="3"/>
        <item x="5"/>
        <item x="6"/>
        <item x="7"/>
        <item x="8"/>
        <item t="default"/>
      </items>
    </pivotField>
  </pivotFields>
  <rowFields count="1">
    <field x="0"/>
  </rowFields>
  <rowItems count="1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dataFields count="1">
    <dataField name="Suma de IMPORTE" fld="1" baseField="0" baseItem="0" numFmtId="3"/>
  </dataFields>
  <formats count="9">
    <format dxfId="0">
      <pivotArea outline="0" fieldPosition="0" dataOnly="0">
        <references count="1">
          <reference field="2" count="1">
            <x v="0"/>
          </reference>
        </references>
      </pivotArea>
    </format>
    <format dxfId="1">
      <pivotArea outline="0" fieldPosition="0" axis="axisCol" field="2" grandRow="1">
        <references count="1">
          <reference field="2" count="1">
            <x v="4"/>
          </reference>
        </references>
      </pivotArea>
    </format>
    <format dxfId="1">
      <pivotArea outline="0" fieldPosition="0" axis="axisCol" field="2" grandRow="1">
        <references count="1">
          <reference field="2" count="1">
            <x v="0"/>
          </reference>
        </references>
      </pivotArea>
    </format>
    <format dxfId="1">
      <pivotArea outline="0" fieldPosition="0">
        <references count="1">
          <reference field="0" count="1">
            <x v="175"/>
          </reference>
        </references>
      </pivotArea>
    </format>
    <format dxfId="1">
      <pivotArea outline="0" fieldPosition="0" dataOnly="0" labelOnly="1">
        <references count="1">
          <reference field="0" count="1">
            <x v="175"/>
          </reference>
        </references>
      </pivotArea>
    </format>
    <format dxfId="1">
      <pivotArea outline="0" fieldPosition="0">
        <references count="2">
          <reference field="0" count="1">
            <x v="32"/>
          </reference>
          <reference field="2" count="1">
            <x v="4"/>
          </reference>
        </references>
      </pivotArea>
    </format>
    <format dxfId="0">
      <pivotArea outline="0" fieldPosition="0"/>
    </format>
    <format dxfId="1">
      <pivotArea outline="0" fieldPosition="0">
        <references count="1">
          <reference field="0" count="1">
            <x v="61"/>
          </reference>
        </references>
      </pivotArea>
    </format>
    <format dxfId="1">
      <pivotArea outline="0" fieldPosition="0" dataOnly="0" labelOnly="1">
        <references count="1">
          <reference field="0" count="1">
            <x v="6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6"/>
  <sheetViews>
    <sheetView zoomScale="73" zoomScaleNormal="73" zoomScalePageLayoutView="0" workbookViewId="0" topLeftCell="A1">
      <selection activeCell="A4" sqref="A4:K182"/>
    </sheetView>
  </sheetViews>
  <sheetFormatPr defaultColWidth="11.421875" defaultRowHeight="15"/>
  <cols>
    <col min="1" max="1" width="6.140625" style="0" customWidth="1"/>
    <col min="2" max="2" width="25.57421875" style="0" bestFit="1" customWidth="1"/>
    <col min="3" max="3" width="22.28125" style="0" customWidth="1"/>
    <col min="4" max="4" width="21.421875" style="0" customWidth="1"/>
    <col min="5" max="5" width="18.421875" style="0" bestFit="1" customWidth="1"/>
    <col min="6" max="6" width="17.57421875" style="0" bestFit="1" customWidth="1"/>
    <col min="7" max="7" width="16.57421875" style="0" customWidth="1"/>
    <col min="8" max="8" width="19.8515625" style="0" bestFit="1" customWidth="1"/>
    <col min="9" max="9" width="23.421875" style="0" bestFit="1" customWidth="1"/>
    <col min="10" max="10" width="27.7109375" style="0" bestFit="1" customWidth="1"/>
    <col min="11" max="11" width="17.00390625" style="0" bestFit="1" customWidth="1"/>
    <col min="12" max="12" width="11.28125" style="0" customWidth="1"/>
    <col min="13" max="13" width="14.8515625" style="0" bestFit="1" customWidth="1"/>
  </cols>
  <sheetData>
    <row r="1" ht="15.75">
      <c r="D1" s="13" t="s">
        <v>183</v>
      </c>
    </row>
    <row r="3" spans="2:3" ht="15">
      <c r="B3" s="2" t="s">
        <v>151</v>
      </c>
      <c r="C3" s="2" t="s">
        <v>150</v>
      </c>
    </row>
    <row r="4" spans="2:11" ht="15">
      <c r="B4" s="2" t="s">
        <v>148</v>
      </c>
      <c r="C4" s="1" t="s">
        <v>139</v>
      </c>
      <c r="D4" t="s">
        <v>138</v>
      </c>
      <c r="E4" t="s">
        <v>140</v>
      </c>
      <c r="F4" t="s">
        <v>137</v>
      </c>
      <c r="G4" t="s">
        <v>135</v>
      </c>
      <c r="H4" t="s">
        <v>141</v>
      </c>
      <c r="I4" t="s">
        <v>142</v>
      </c>
      <c r="J4" t="s">
        <v>143</v>
      </c>
      <c r="K4" t="s">
        <v>144</v>
      </c>
    </row>
    <row r="5" spans="1:13" ht="15">
      <c r="A5">
        <v>1</v>
      </c>
      <c r="B5" s="3" t="s">
        <v>182</v>
      </c>
      <c r="C5" s="1">
        <v>81503949</v>
      </c>
      <c r="D5" s="1">
        <v>79593629</v>
      </c>
      <c r="E5" s="1">
        <v>18243034</v>
      </c>
      <c r="F5" s="1">
        <v>-74062466</v>
      </c>
      <c r="G5" s="1">
        <v>-7160817</v>
      </c>
      <c r="H5" s="1">
        <v>-1629654</v>
      </c>
      <c r="I5" s="1">
        <v>12712408</v>
      </c>
      <c r="J5" s="1">
        <v>-3041803</v>
      </c>
      <c r="K5" s="1">
        <v>8040951</v>
      </c>
      <c r="M5" s="1"/>
    </row>
    <row r="6" spans="1:13" ht="15">
      <c r="A6">
        <v>2</v>
      </c>
      <c r="B6" s="3" t="s">
        <v>0</v>
      </c>
      <c r="C6" s="1">
        <v>436615274</v>
      </c>
      <c r="D6" s="1">
        <v>222714854</v>
      </c>
      <c r="E6" s="1">
        <v>55146441</v>
      </c>
      <c r="F6" s="1">
        <v>-44819677</v>
      </c>
      <c r="G6" s="1">
        <v>-176677980</v>
      </c>
      <c r="H6" s="1">
        <v>1083821</v>
      </c>
      <c r="I6" s="1">
        <v>17903089</v>
      </c>
      <c r="J6" s="1">
        <v>-5741084</v>
      </c>
      <c r="K6" s="1">
        <v>13245826</v>
      </c>
      <c r="M6" s="1"/>
    </row>
    <row r="7" spans="1:13" ht="15">
      <c r="A7">
        <v>3</v>
      </c>
      <c r="B7" s="3" t="s">
        <v>1</v>
      </c>
      <c r="C7" s="1">
        <v>65351170</v>
      </c>
      <c r="D7" s="1">
        <v>27080886</v>
      </c>
      <c r="E7" s="1">
        <v>15724632</v>
      </c>
      <c r="F7" s="1">
        <v>-1921122</v>
      </c>
      <c r="G7" s="1">
        <v>-24862030</v>
      </c>
      <c r="H7" s="1">
        <v>4582344</v>
      </c>
      <c r="I7" s="1">
        <v>-5625322</v>
      </c>
      <c r="J7" s="1">
        <v>-11449</v>
      </c>
      <c r="K7" s="1">
        <v>-1054427</v>
      </c>
      <c r="M7" s="1"/>
    </row>
    <row r="8" spans="1:13" ht="15">
      <c r="A8">
        <v>4</v>
      </c>
      <c r="B8" s="3" t="s">
        <v>2</v>
      </c>
      <c r="C8" s="1">
        <v>33307702</v>
      </c>
      <c r="D8" s="1">
        <v>32708809</v>
      </c>
      <c r="E8" s="1">
        <v>238547089</v>
      </c>
      <c r="F8" s="1">
        <v>-43228914</v>
      </c>
      <c r="G8" s="1">
        <v>-17928475</v>
      </c>
      <c r="H8" s="1">
        <v>-28448580</v>
      </c>
      <c r="I8" s="1">
        <v>32969286</v>
      </c>
      <c r="J8" s="1">
        <v>0</v>
      </c>
      <c r="K8" s="1">
        <v>4520706</v>
      </c>
      <c r="M8" s="1"/>
    </row>
    <row r="9" spans="1:13" ht="15">
      <c r="A9">
        <v>5</v>
      </c>
      <c r="B9" s="3" t="s">
        <v>3</v>
      </c>
      <c r="C9" s="1">
        <v>37040009</v>
      </c>
      <c r="D9" s="1">
        <v>19845477</v>
      </c>
      <c r="E9" s="1">
        <v>28674067</v>
      </c>
      <c r="F9" s="1">
        <v>-4297597</v>
      </c>
      <c r="G9" s="1">
        <v>-14623080</v>
      </c>
      <c r="H9" s="1">
        <v>688150</v>
      </c>
      <c r="I9" s="1">
        <v>96404</v>
      </c>
      <c r="J9" s="1">
        <v>0</v>
      </c>
      <c r="K9" s="1">
        <v>784554</v>
      </c>
      <c r="M9" s="1"/>
    </row>
    <row r="10" spans="1:13" ht="15">
      <c r="A10">
        <v>6</v>
      </c>
      <c r="B10" s="3" t="s">
        <v>4</v>
      </c>
      <c r="C10" s="1">
        <v>1268315091</v>
      </c>
      <c r="D10" s="1">
        <v>715019579</v>
      </c>
      <c r="E10" s="1">
        <v>222702659</v>
      </c>
      <c r="F10" s="1">
        <v>-448071400</v>
      </c>
      <c r="G10" s="1">
        <v>-340214951</v>
      </c>
      <c r="H10" s="1">
        <v>-82558200</v>
      </c>
      <c r="I10" s="1">
        <v>91625118</v>
      </c>
      <c r="J10" s="1">
        <v>-3783371</v>
      </c>
      <c r="K10" s="1">
        <v>5283547</v>
      </c>
      <c r="M10" s="1"/>
    </row>
    <row r="11" spans="1:13" ht="15">
      <c r="A11">
        <v>7</v>
      </c>
      <c r="B11" s="3" t="s">
        <v>5</v>
      </c>
      <c r="C11" s="1">
        <v>73126342</v>
      </c>
      <c r="D11" s="1">
        <v>69860517</v>
      </c>
      <c r="E11" s="1">
        <v>14301136</v>
      </c>
      <c r="F11" s="1">
        <v>-16462317</v>
      </c>
      <c r="G11" s="1">
        <v>-49343323</v>
      </c>
      <c r="H11" s="1">
        <v>3307617</v>
      </c>
      <c r="I11" s="1">
        <v>-1101009</v>
      </c>
      <c r="J11" s="1">
        <v>0</v>
      </c>
      <c r="K11" s="1">
        <v>2206608</v>
      </c>
      <c r="M11" s="1"/>
    </row>
    <row r="12" spans="1:13" ht="15">
      <c r="A12">
        <v>8</v>
      </c>
      <c r="B12" s="3" t="s">
        <v>6</v>
      </c>
      <c r="C12" s="1">
        <v>37002566</v>
      </c>
      <c r="D12" s="1">
        <v>36556782</v>
      </c>
      <c r="E12" s="1">
        <v>10769208</v>
      </c>
      <c r="F12" s="1">
        <v>-13405669</v>
      </c>
      <c r="G12" s="1">
        <v>-20906844</v>
      </c>
      <c r="H12" s="1">
        <v>2284960</v>
      </c>
      <c r="I12" s="1">
        <v>1237934</v>
      </c>
      <c r="J12" s="1">
        <v>-1399077</v>
      </c>
      <c r="K12" s="1">
        <v>2123817</v>
      </c>
      <c r="M12" s="1"/>
    </row>
    <row r="13" spans="1:13" ht="15">
      <c r="A13">
        <v>9</v>
      </c>
      <c r="B13" s="3" t="s">
        <v>7</v>
      </c>
      <c r="C13" s="1">
        <v>51203418</v>
      </c>
      <c r="D13" s="1">
        <v>49139212</v>
      </c>
      <c r="E13" s="1">
        <v>26415509</v>
      </c>
      <c r="F13" s="1">
        <v>-32671748</v>
      </c>
      <c r="G13" s="1">
        <v>-32387905</v>
      </c>
      <c r="H13" s="1">
        <v>-16130857</v>
      </c>
      <c r="I13" s="1">
        <v>18299277</v>
      </c>
      <c r="J13" s="1">
        <v>0</v>
      </c>
      <c r="K13" s="1">
        <v>2168420</v>
      </c>
      <c r="M13" s="1"/>
    </row>
    <row r="14" spans="1:13" ht="15">
      <c r="A14">
        <v>10</v>
      </c>
      <c r="B14" s="3" t="s">
        <v>165</v>
      </c>
      <c r="C14" s="1">
        <v>7575984</v>
      </c>
      <c r="D14" s="1">
        <v>7057381</v>
      </c>
      <c r="E14" s="1">
        <v>92523110</v>
      </c>
      <c r="F14" s="1">
        <v>-21578214</v>
      </c>
      <c r="G14" s="1">
        <v>-1237684</v>
      </c>
      <c r="H14" s="1">
        <v>-15602585</v>
      </c>
      <c r="I14" s="1">
        <v>17489955</v>
      </c>
      <c r="J14" s="1">
        <v>0</v>
      </c>
      <c r="K14" s="1">
        <v>1887370</v>
      </c>
      <c r="M14" s="1"/>
    </row>
    <row r="15" spans="1:13" ht="15">
      <c r="A15">
        <v>11</v>
      </c>
      <c r="B15" s="3" t="s">
        <v>166</v>
      </c>
      <c r="C15" s="1">
        <v>218998041</v>
      </c>
      <c r="D15" s="1">
        <v>223425633</v>
      </c>
      <c r="E15" s="1">
        <v>53248426</v>
      </c>
      <c r="F15" s="1">
        <v>-184500528</v>
      </c>
      <c r="G15" s="1">
        <v>-51304527</v>
      </c>
      <c r="H15" s="1">
        <v>-13451528</v>
      </c>
      <c r="I15" s="1">
        <v>25984486</v>
      </c>
      <c r="J15" s="1">
        <v>-4875269</v>
      </c>
      <c r="K15" s="1">
        <v>7657689</v>
      </c>
      <c r="M15" s="1"/>
    </row>
    <row r="16" spans="1:13" ht="15">
      <c r="A16">
        <v>12</v>
      </c>
      <c r="B16" s="3" t="s">
        <v>8</v>
      </c>
      <c r="C16" s="1">
        <v>435236245</v>
      </c>
      <c r="D16" s="1">
        <v>422577247</v>
      </c>
      <c r="E16" s="1">
        <v>83244057</v>
      </c>
      <c r="F16" s="1">
        <v>-133436019</v>
      </c>
      <c r="G16" s="1">
        <v>-305035971</v>
      </c>
      <c r="H16" s="1">
        <v>-15178615</v>
      </c>
      <c r="I16" s="1">
        <v>33994784</v>
      </c>
      <c r="J16" s="1">
        <v>0</v>
      </c>
      <c r="K16" s="1">
        <v>18816169</v>
      </c>
      <c r="M16" s="1"/>
    </row>
    <row r="17" spans="1:13" ht="15">
      <c r="A17">
        <v>13</v>
      </c>
      <c r="B17" s="3" t="s">
        <v>9</v>
      </c>
      <c r="C17" s="1">
        <v>0</v>
      </c>
      <c r="D17" s="1">
        <v>0</v>
      </c>
      <c r="E17" s="1">
        <v>2665691</v>
      </c>
      <c r="F17" s="1">
        <v>0</v>
      </c>
      <c r="G17" s="1">
        <v>-53577</v>
      </c>
      <c r="H17" s="1">
        <v>-53577</v>
      </c>
      <c r="I17" s="1">
        <v>441182</v>
      </c>
      <c r="J17" s="1">
        <v>-136219</v>
      </c>
      <c r="K17" s="1">
        <v>251386</v>
      </c>
      <c r="M17" s="1"/>
    </row>
    <row r="18" spans="1:13" ht="15">
      <c r="A18">
        <v>14</v>
      </c>
      <c r="B18" s="3" t="s">
        <v>10</v>
      </c>
      <c r="C18" s="1">
        <v>64618550</v>
      </c>
      <c r="D18" s="1">
        <v>32624132</v>
      </c>
      <c r="E18" s="1">
        <v>14645401</v>
      </c>
      <c r="F18" s="1">
        <v>-1486761</v>
      </c>
      <c r="G18" s="1">
        <v>-33056074</v>
      </c>
      <c r="H18" s="1">
        <v>-1918703</v>
      </c>
      <c r="I18" s="1">
        <v>2200435</v>
      </c>
      <c r="J18" s="1">
        <v>302332</v>
      </c>
      <c r="K18" s="1">
        <v>584064</v>
      </c>
      <c r="M18" s="1"/>
    </row>
    <row r="19" spans="1:13" ht="15">
      <c r="A19">
        <v>15</v>
      </c>
      <c r="B19" s="3" t="s">
        <v>11</v>
      </c>
      <c r="C19" s="1">
        <v>9017127</v>
      </c>
      <c r="D19" s="1">
        <v>9017127</v>
      </c>
      <c r="E19" s="1">
        <v>16146780</v>
      </c>
      <c r="F19" s="1">
        <v>-11854197</v>
      </c>
      <c r="G19" s="1">
        <v>-2667499</v>
      </c>
      <c r="H19" s="1">
        <v>-5543315</v>
      </c>
      <c r="I19" s="1">
        <v>2807439</v>
      </c>
      <c r="J19" s="1">
        <v>0</v>
      </c>
      <c r="K19" s="1">
        <v>-2735876</v>
      </c>
      <c r="M19" s="1"/>
    </row>
    <row r="20" spans="1:13" ht="15">
      <c r="A20">
        <v>16</v>
      </c>
      <c r="B20" s="3" t="s">
        <v>167</v>
      </c>
      <c r="C20" s="1">
        <v>1554912199</v>
      </c>
      <c r="D20" s="1">
        <v>1539402868</v>
      </c>
      <c r="E20" s="1">
        <v>373463400</v>
      </c>
      <c r="F20" s="1">
        <v>-1203288713</v>
      </c>
      <c r="G20" s="1">
        <v>-363625821</v>
      </c>
      <c r="H20" s="1">
        <v>-61742331</v>
      </c>
      <c r="I20" s="1">
        <v>244618831</v>
      </c>
      <c r="J20" s="1">
        <v>-60538813</v>
      </c>
      <c r="K20" s="1">
        <v>122337687</v>
      </c>
      <c r="M20" s="1"/>
    </row>
    <row r="21" spans="1:13" ht="15">
      <c r="A21">
        <v>17</v>
      </c>
      <c r="B21" s="3" t="s">
        <v>200</v>
      </c>
      <c r="C21" s="1">
        <v>10552290</v>
      </c>
      <c r="D21" s="1">
        <v>9566539</v>
      </c>
      <c r="E21" s="1">
        <v>12745512</v>
      </c>
      <c r="F21" s="1">
        <v>-5100102</v>
      </c>
      <c r="G21" s="1">
        <v>-3898620</v>
      </c>
      <c r="H21" s="1">
        <v>567817</v>
      </c>
      <c r="I21" s="1">
        <v>3571804</v>
      </c>
      <c r="J21" s="1">
        <v>-1450596</v>
      </c>
      <c r="K21" s="1">
        <v>2689025</v>
      </c>
      <c r="M21" s="1"/>
    </row>
    <row r="22" spans="1:13" ht="15">
      <c r="A22">
        <v>18</v>
      </c>
      <c r="B22" s="3" t="s">
        <v>12</v>
      </c>
      <c r="C22" s="1">
        <v>12521142</v>
      </c>
      <c r="D22" s="1">
        <v>5633677</v>
      </c>
      <c r="E22" s="1">
        <v>7681902</v>
      </c>
      <c r="F22" s="1">
        <v>-1086093</v>
      </c>
      <c r="G22" s="1">
        <v>-2354517</v>
      </c>
      <c r="H22" s="1">
        <v>2846070</v>
      </c>
      <c r="I22" s="1">
        <v>-338186</v>
      </c>
      <c r="J22" s="1">
        <v>-915201</v>
      </c>
      <c r="K22" s="1">
        <v>1592683</v>
      </c>
      <c r="M22" s="1"/>
    </row>
    <row r="23" spans="1:13" ht="15">
      <c r="A23">
        <v>19</v>
      </c>
      <c r="B23" s="3" t="s">
        <v>13</v>
      </c>
      <c r="C23" s="1">
        <v>660932466</v>
      </c>
      <c r="D23" s="1">
        <v>658753492</v>
      </c>
      <c r="E23" s="1">
        <v>257423625</v>
      </c>
      <c r="F23" s="1">
        <v>-62977039</v>
      </c>
      <c r="G23" s="1">
        <v>-523249288</v>
      </c>
      <c r="H23" s="1">
        <v>72390697</v>
      </c>
      <c r="I23" s="1">
        <v>49189378</v>
      </c>
      <c r="J23" s="1">
        <v>-43162216</v>
      </c>
      <c r="K23" s="1">
        <v>78417859</v>
      </c>
      <c r="M23" s="1"/>
    </row>
    <row r="24" spans="1:13" ht="15">
      <c r="A24">
        <v>20</v>
      </c>
      <c r="B24" s="3" t="s">
        <v>191</v>
      </c>
      <c r="C24" s="1">
        <v>474283498</v>
      </c>
      <c r="D24" s="1">
        <v>433815956</v>
      </c>
      <c r="E24" s="1">
        <v>178726309</v>
      </c>
      <c r="F24" s="1">
        <v>-94732066</v>
      </c>
      <c r="G24" s="1">
        <v>-313872490</v>
      </c>
      <c r="H24" s="1">
        <v>19861956</v>
      </c>
      <c r="I24" s="1">
        <v>38747725</v>
      </c>
      <c r="J24" s="1">
        <v>-20320086</v>
      </c>
      <c r="K24" s="1">
        <v>38665520</v>
      </c>
      <c r="M24" s="1"/>
    </row>
    <row r="25" spans="1:13" ht="15">
      <c r="A25">
        <v>21</v>
      </c>
      <c r="B25" s="3" t="s">
        <v>14</v>
      </c>
      <c r="C25" s="1">
        <v>18217418</v>
      </c>
      <c r="D25" s="1">
        <v>17666713</v>
      </c>
      <c r="E25" s="1">
        <v>6225006</v>
      </c>
      <c r="F25" s="1">
        <v>-2243633</v>
      </c>
      <c r="G25" s="1">
        <v>-11659312</v>
      </c>
      <c r="H25" s="1">
        <v>4268331</v>
      </c>
      <c r="I25" s="1">
        <v>-2150080</v>
      </c>
      <c r="J25" s="1">
        <v>-431423</v>
      </c>
      <c r="K25" s="1">
        <v>1686828</v>
      </c>
      <c r="M25" s="1"/>
    </row>
    <row r="26" spans="1:13" ht="15">
      <c r="A26">
        <v>22</v>
      </c>
      <c r="B26" s="3" t="s">
        <v>168</v>
      </c>
      <c r="C26" s="1">
        <v>317166121</v>
      </c>
      <c r="D26" s="1">
        <v>261684617</v>
      </c>
      <c r="E26" s="1">
        <v>263017227</v>
      </c>
      <c r="F26" s="1">
        <v>-184161290</v>
      </c>
      <c r="G26" s="1">
        <v>-54209518</v>
      </c>
      <c r="H26" s="1">
        <v>19879234</v>
      </c>
      <c r="I26" s="1">
        <v>181852732</v>
      </c>
      <c r="J26" s="1">
        <v>-65141356</v>
      </c>
      <c r="K26" s="1">
        <v>136590610</v>
      </c>
      <c r="M26" s="1"/>
    </row>
    <row r="27" spans="1:13" ht="15">
      <c r="A27">
        <v>23</v>
      </c>
      <c r="B27" s="3" t="s">
        <v>15</v>
      </c>
      <c r="C27" s="1">
        <v>477294046</v>
      </c>
      <c r="D27" s="1">
        <v>356882931</v>
      </c>
      <c r="E27" s="1">
        <v>466380835</v>
      </c>
      <c r="F27" s="1">
        <v>-222658196</v>
      </c>
      <c r="G27" s="1">
        <v>-167429822</v>
      </c>
      <c r="H27" s="1">
        <v>-33205087</v>
      </c>
      <c r="I27" s="1">
        <v>261584932</v>
      </c>
      <c r="J27" s="1">
        <v>-23370022</v>
      </c>
      <c r="K27" s="1">
        <v>205009823</v>
      </c>
      <c r="M27" s="1"/>
    </row>
    <row r="28" spans="1:13" ht="15">
      <c r="A28">
        <v>24</v>
      </c>
      <c r="B28" s="3" t="s">
        <v>16</v>
      </c>
      <c r="C28" s="1">
        <v>55856372</v>
      </c>
      <c r="D28" s="1">
        <v>49250015</v>
      </c>
      <c r="E28" s="1">
        <v>26065208</v>
      </c>
      <c r="F28" s="1">
        <v>-7012579</v>
      </c>
      <c r="G28" s="1">
        <v>-34268250</v>
      </c>
      <c r="H28" s="1">
        <v>7969186</v>
      </c>
      <c r="I28" s="1">
        <v>4324859</v>
      </c>
      <c r="J28" s="1">
        <v>-4263636</v>
      </c>
      <c r="K28" s="1">
        <v>8030409</v>
      </c>
      <c r="M28" s="1"/>
    </row>
    <row r="29" spans="1:13" ht="15">
      <c r="A29">
        <v>25</v>
      </c>
      <c r="B29" s="3" t="s">
        <v>17</v>
      </c>
      <c r="C29" s="1">
        <v>216452121</v>
      </c>
      <c r="D29" s="1">
        <v>194188012</v>
      </c>
      <c r="E29" s="1">
        <v>111125997</v>
      </c>
      <c r="F29" s="1">
        <v>-19286403</v>
      </c>
      <c r="G29" s="1">
        <v>-84701203</v>
      </c>
      <c r="H29" s="1">
        <v>90200406</v>
      </c>
      <c r="I29" s="1">
        <v>24882621</v>
      </c>
      <c r="J29" s="1">
        <v>-36986642</v>
      </c>
      <c r="K29" s="1">
        <v>78096385</v>
      </c>
      <c r="M29" s="1"/>
    </row>
    <row r="30" spans="1:13" ht="15">
      <c r="A30">
        <v>26</v>
      </c>
      <c r="B30" s="3" t="s">
        <v>18</v>
      </c>
      <c r="C30" s="1">
        <v>19082670</v>
      </c>
      <c r="D30" s="1">
        <v>-18681243</v>
      </c>
      <c r="E30" s="1">
        <v>74681177</v>
      </c>
      <c r="F30" s="1">
        <v>-414694</v>
      </c>
      <c r="G30" s="1">
        <v>-10927611</v>
      </c>
      <c r="H30" s="1">
        <v>-22018261</v>
      </c>
      <c r="I30" s="1">
        <v>41707715</v>
      </c>
      <c r="J30" s="1">
        <v>0</v>
      </c>
      <c r="K30" s="1">
        <v>19689454</v>
      </c>
      <c r="M30" s="1"/>
    </row>
    <row r="31" spans="1:13" ht="15">
      <c r="A31">
        <v>27</v>
      </c>
      <c r="B31" s="3" t="s">
        <v>19</v>
      </c>
      <c r="C31" s="1">
        <v>69069761</v>
      </c>
      <c r="D31" s="1">
        <v>45834090</v>
      </c>
      <c r="E31" s="1">
        <v>122326539</v>
      </c>
      <c r="F31" s="1">
        <v>-5569275</v>
      </c>
      <c r="G31" s="1">
        <v>-41564604</v>
      </c>
      <c r="H31" s="1">
        <v>844506</v>
      </c>
      <c r="I31" s="1">
        <v>25525465</v>
      </c>
      <c r="J31" s="1">
        <v>-9076485</v>
      </c>
      <c r="K31" s="1">
        <v>17293486</v>
      </c>
      <c r="M31" s="1"/>
    </row>
    <row r="32" spans="1:13" ht="15">
      <c r="A32">
        <v>28</v>
      </c>
      <c r="B32" s="3" t="s">
        <v>20</v>
      </c>
      <c r="C32" s="1">
        <v>18120308</v>
      </c>
      <c r="D32" s="1">
        <v>17624378</v>
      </c>
      <c r="E32" s="1">
        <v>7386325</v>
      </c>
      <c r="F32" s="1">
        <v>-2278574</v>
      </c>
      <c r="G32" s="1">
        <v>-13055028</v>
      </c>
      <c r="H32" s="1">
        <v>1308697</v>
      </c>
      <c r="I32" s="1">
        <v>901993</v>
      </c>
      <c r="J32" s="1">
        <v>0</v>
      </c>
      <c r="K32" s="1">
        <v>2210690</v>
      </c>
      <c r="M32" s="1"/>
    </row>
    <row r="33" spans="1:13" ht="15">
      <c r="A33">
        <v>29</v>
      </c>
      <c r="B33" s="3" t="s">
        <v>21</v>
      </c>
      <c r="C33" s="1">
        <v>297172492</v>
      </c>
      <c r="D33" s="1">
        <v>231108421</v>
      </c>
      <c r="E33" s="1">
        <v>43328736</v>
      </c>
      <c r="F33" s="1">
        <v>-112315779</v>
      </c>
      <c r="G33" s="1">
        <v>-126695912</v>
      </c>
      <c r="H33" s="1">
        <v>-8139264</v>
      </c>
      <c r="I33" s="1">
        <v>16118602</v>
      </c>
      <c r="J33" s="1">
        <v>-760586</v>
      </c>
      <c r="K33" s="1">
        <v>7218752</v>
      </c>
      <c r="M33" s="1"/>
    </row>
    <row r="34" spans="1:13" ht="15">
      <c r="A34">
        <v>30</v>
      </c>
      <c r="B34" s="3" t="s">
        <v>131</v>
      </c>
      <c r="C34" s="1">
        <v>0</v>
      </c>
      <c r="D34" s="1">
        <v>0</v>
      </c>
      <c r="E34" s="1">
        <v>6426807</v>
      </c>
      <c r="F34" s="1">
        <v>-222817</v>
      </c>
      <c r="G34" s="1">
        <v>-3769120</v>
      </c>
      <c r="H34" s="1">
        <v>-3991937</v>
      </c>
      <c r="I34" s="1">
        <v>1403031</v>
      </c>
      <c r="J34" s="1">
        <v>-1296449</v>
      </c>
      <c r="K34" s="1">
        <v>-3885355</v>
      </c>
      <c r="M34" s="1"/>
    </row>
    <row r="35" spans="1:13" ht="15">
      <c r="A35">
        <v>31</v>
      </c>
      <c r="B35" s="3" t="s">
        <v>22</v>
      </c>
      <c r="C35" s="1">
        <v>151410353</v>
      </c>
      <c r="D35" s="1">
        <v>140797933</v>
      </c>
      <c r="E35" s="1">
        <v>72015138</v>
      </c>
      <c r="F35" s="1">
        <v>-112005749</v>
      </c>
      <c r="G35" s="1">
        <v>-39958553</v>
      </c>
      <c r="H35" s="1">
        <v>-27091080</v>
      </c>
      <c r="I35" s="1">
        <v>57434224</v>
      </c>
      <c r="J35" s="1">
        <v>0</v>
      </c>
      <c r="K35" s="1">
        <v>30343144</v>
      </c>
      <c r="M35" s="1"/>
    </row>
    <row r="36" spans="1:13" ht="15">
      <c r="A36">
        <v>32</v>
      </c>
      <c r="B36" s="3" t="s">
        <v>23</v>
      </c>
      <c r="C36" s="1">
        <v>6422066</v>
      </c>
      <c r="D36" s="1">
        <v>6054153</v>
      </c>
      <c r="E36" s="1">
        <v>69466369</v>
      </c>
      <c r="F36" s="1">
        <v>-1643929</v>
      </c>
      <c r="G36" s="1">
        <v>-2289762</v>
      </c>
      <c r="H36" s="1">
        <v>2124123</v>
      </c>
      <c r="I36" s="1">
        <v>12144566</v>
      </c>
      <c r="J36" s="1">
        <v>0</v>
      </c>
      <c r="K36" s="1">
        <v>14268689</v>
      </c>
      <c r="M36" s="1"/>
    </row>
    <row r="37" spans="1:13" ht="15">
      <c r="A37">
        <v>33</v>
      </c>
      <c r="B37" s="3" t="s">
        <v>24</v>
      </c>
      <c r="C37" s="1">
        <v>3449337257</v>
      </c>
      <c r="D37" s="1">
        <v>3319164991</v>
      </c>
      <c r="E37" s="1">
        <v>959681552</v>
      </c>
      <c r="F37" s="1">
        <v>-1631442590</v>
      </c>
      <c r="G37" s="6">
        <v>-1749081190</v>
      </c>
      <c r="H37" s="1">
        <v>-75399351</v>
      </c>
      <c r="I37" s="1">
        <v>388026162</v>
      </c>
      <c r="J37" s="1">
        <v>-85570809</v>
      </c>
      <c r="K37" s="1">
        <v>227056002</v>
      </c>
      <c r="M37" s="1"/>
    </row>
    <row r="38" spans="1:13" ht="15">
      <c r="A38">
        <v>34</v>
      </c>
      <c r="B38" s="3" t="s">
        <v>25</v>
      </c>
      <c r="C38" s="1">
        <v>0</v>
      </c>
      <c r="D38" s="1">
        <v>0</v>
      </c>
      <c r="E38" s="1">
        <v>11136095</v>
      </c>
      <c r="F38" s="1">
        <v>0</v>
      </c>
      <c r="G38" s="1">
        <v>0</v>
      </c>
      <c r="H38" s="1">
        <v>0</v>
      </c>
      <c r="I38" s="1">
        <v>2879058</v>
      </c>
      <c r="J38" s="1">
        <v>-448000</v>
      </c>
      <c r="K38" s="1">
        <v>2431058</v>
      </c>
      <c r="M38" s="1"/>
    </row>
    <row r="39" spans="1:13" ht="15">
      <c r="A39">
        <v>35</v>
      </c>
      <c r="B39" s="3" t="s">
        <v>26</v>
      </c>
      <c r="C39" s="1">
        <v>11466679</v>
      </c>
      <c r="D39" s="1">
        <v>10973484</v>
      </c>
      <c r="E39" s="1">
        <v>28206606</v>
      </c>
      <c r="F39" s="1">
        <v>-2370520</v>
      </c>
      <c r="G39" s="1">
        <v>-1998383</v>
      </c>
      <c r="H39" s="1">
        <v>6604581</v>
      </c>
      <c r="I39" s="1">
        <v>3787813</v>
      </c>
      <c r="J39" s="1">
        <v>-3500000</v>
      </c>
      <c r="K39" s="1">
        <v>6892394</v>
      </c>
      <c r="M39" s="1"/>
    </row>
    <row r="40" spans="1:13" ht="15">
      <c r="A40">
        <v>36</v>
      </c>
      <c r="B40" s="3" t="s">
        <v>169</v>
      </c>
      <c r="C40" s="1">
        <v>25700696</v>
      </c>
      <c r="D40" s="1">
        <v>29310636</v>
      </c>
      <c r="E40" s="1">
        <v>16308150</v>
      </c>
      <c r="F40" s="1">
        <v>-25053641</v>
      </c>
      <c r="G40" s="1">
        <v>-3799938</v>
      </c>
      <c r="H40" s="1">
        <v>-146588</v>
      </c>
      <c r="I40" s="1">
        <v>2811569</v>
      </c>
      <c r="J40" s="1">
        <v>-870000</v>
      </c>
      <c r="K40" s="1">
        <v>1794981</v>
      </c>
      <c r="M40" s="1"/>
    </row>
    <row r="41" spans="1:13" ht="15">
      <c r="A41">
        <v>37</v>
      </c>
      <c r="B41" s="3" t="s">
        <v>27</v>
      </c>
      <c r="C41" s="1">
        <v>849502897</v>
      </c>
      <c r="D41" s="1">
        <v>755603812</v>
      </c>
      <c r="E41" s="1">
        <v>213321996</v>
      </c>
      <c r="F41" s="1">
        <v>-117127781</v>
      </c>
      <c r="G41" s="1">
        <v>-537879216</v>
      </c>
      <c r="H41" s="1">
        <v>79937738</v>
      </c>
      <c r="I41" s="1">
        <v>28510953</v>
      </c>
      <c r="J41" s="1">
        <v>-39251177</v>
      </c>
      <c r="K41" s="1">
        <v>69197514</v>
      </c>
      <c r="M41" s="1"/>
    </row>
    <row r="42" spans="1:13" s="7" customFormat="1" ht="15">
      <c r="A42" s="7">
        <v>38</v>
      </c>
      <c r="B42" s="3" t="s">
        <v>28</v>
      </c>
      <c r="C42" s="1">
        <v>244079034</v>
      </c>
      <c r="D42" s="1">
        <v>241693125</v>
      </c>
      <c r="E42" s="1">
        <v>200658356</v>
      </c>
      <c r="F42" s="1">
        <v>-82737315</v>
      </c>
      <c r="G42" s="1">
        <v>-109860111</v>
      </c>
      <c r="H42" s="1">
        <v>49095699</v>
      </c>
      <c r="I42" s="1">
        <v>46070336</v>
      </c>
      <c r="J42" s="1">
        <v>-26500000</v>
      </c>
      <c r="K42" s="1">
        <v>68666035</v>
      </c>
      <c r="L42"/>
      <c r="M42" s="1"/>
    </row>
    <row r="43" spans="1:13" ht="15">
      <c r="A43">
        <v>39</v>
      </c>
      <c r="B43" s="3" t="s">
        <v>29</v>
      </c>
      <c r="C43" s="1">
        <v>15973660</v>
      </c>
      <c r="D43" s="1">
        <v>16239103</v>
      </c>
      <c r="E43" s="1">
        <v>6935869</v>
      </c>
      <c r="F43" s="1">
        <v>-5384279</v>
      </c>
      <c r="G43" s="1">
        <v>-5956537</v>
      </c>
      <c r="H43" s="1">
        <v>4749646</v>
      </c>
      <c r="I43" s="1">
        <v>684960</v>
      </c>
      <c r="J43" s="1">
        <v>-1931195</v>
      </c>
      <c r="K43" s="1">
        <v>3503411</v>
      </c>
      <c r="M43" s="1"/>
    </row>
    <row r="44" spans="1:13" ht="15">
      <c r="A44">
        <v>40</v>
      </c>
      <c r="B44" s="3" t="s">
        <v>184</v>
      </c>
      <c r="C44" s="1">
        <v>8586598</v>
      </c>
      <c r="D44" s="1">
        <v>1474453</v>
      </c>
      <c r="E44" s="1">
        <v>2550434</v>
      </c>
      <c r="F44" s="1">
        <v>-1000907</v>
      </c>
      <c r="G44" s="1">
        <v>-1284876</v>
      </c>
      <c r="H44" s="1">
        <v>-811330</v>
      </c>
      <c r="I44" s="1">
        <v>-1970651</v>
      </c>
      <c r="J44" s="1">
        <v>0</v>
      </c>
      <c r="K44" s="1">
        <v>-2781981</v>
      </c>
      <c r="M44" s="1"/>
    </row>
    <row r="45" spans="1:13" ht="15">
      <c r="A45">
        <v>41</v>
      </c>
      <c r="B45" s="3" t="s">
        <v>39</v>
      </c>
      <c r="C45" s="1">
        <v>268896449</v>
      </c>
      <c r="D45" s="1">
        <v>170032949</v>
      </c>
      <c r="E45" s="1">
        <v>147071908</v>
      </c>
      <c r="F45" s="1">
        <v>-72516611</v>
      </c>
      <c r="G45" s="1">
        <v>-97333650</v>
      </c>
      <c r="H45" s="1">
        <v>5457862</v>
      </c>
      <c r="I45" s="1">
        <v>10877965</v>
      </c>
      <c r="J45" s="1">
        <v>3349806</v>
      </c>
      <c r="K45" s="1">
        <v>19685633</v>
      </c>
      <c r="M45" s="1"/>
    </row>
    <row r="46" spans="1:13" ht="15">
      <c r="A46">
        <v>42</v>
      </c>
      <c r="B46" s="3" t="s">
        <v>30</v>
      </c>
      <c r="C46" s="1">
        <v>17880520</v>
      </c>
      <c r="D46" s="1">
        <v>6219158</v>
      </c>
      <c r="E46" s="1">
        <v>7656885</v>
      </c>
      <c r="F46" s="1">
        <v>-1310468</v>
      </c>
      <c r="G46" s="1">
        <v>-6480274</v>
      </c>
      <c r="H46" s="1">
        <v>-1575317</v>
      </c>
      <c r="I46" s="1">
        <v>1655999</v>
      </c>
      <c r="J46" s="1">
        <v>-23395</v>
      </c>
      <c r="K46" s="1">
        <v>57287</v>
      </c>
      <c r="M46" s="1"/>
    </row>
    <row r="47" spans="1:13" ht="15">
      <c r="A47">
        <v>43</v>
      </c>
      <c r="B47" s="3" t="s">
        <v>31</v>
      </c>
      <c r="C47" s="1">
        <v>4988601</v>
      </c>
      <c r="D47" s="1">
        <v>4733589</v>
      </c>
      <c r="E47" s="1">
        <v>11555066</v>
      </c>
      <c r="F47" s="1">
        <v>-430651</v>
      </c>
      <c r="G47" s="1">
        <v>-3613844</v>
      </c>
      <c r="H47" s="1">
        <v>689094</v>
      </c>
      <c r="I47" s="1">
        <v>1338481</v>
      </c>
      <c r="J47" s="1">
        <v>-1273313</v>
      </c>
      <c r="K47" s="1">
        <v>754262</v>
      </c>
      <c r="M47" s="1"/>
    </row>
    <row r="48" spans="1:13" ht="15">
      <c r="A48">
        <v>44</v>
      </c>
      <c r="B48" s="3" t="s">
        <v>32</v>
      </c>
      <c r="C48" s="1">
        <v>280672695</v>
      </c>
      <c r="D48" s="1">
        <v>258548586</v>
      </c>
      <c r="E48" s="1">
        <v>129766387</v>
      </c>
      <c r="F48" s="1">
        <v>-21858293</v>
      </c>
      <c r="G48" s="1">
        <v>-219583956</v>
      </c>
      <c r="H48" s="1">
        <v>12920722</v>
      </c>
      <c r="I48" s="1">
        <v>42988357</v>
      </c>
      <c r="J48" s="1">
        <v>-19146044</v>
      </c>
      <c r="K48" s="1">
        <v>36763035</v>
      </c>
      <c r="M48" s="1"/>
    </row>
    <row r="49" spans="1:13" ht="15">
      <c r="A49">
        <v>45</v>
      </c>
      <c r="B49" s="3" t="s">
        <v>33</v>
      </c>
      <c r="C49" s="1">
        <v>32553980</v>
      </c>
      <c r="D49" s="1">
        <v>23458609</v>
      </c>
      <c r="E49" s="1">
        <v>84381449</v>
      </c>
      <c r="F49" s="1">
        <v>-1871864</v>
      </c>
      <c r="G49" s="1">
        <v>-7536609</v>
      </c>
      <c r="H49" s="1">
        <v>14233318</v>
      </c>
      <c r="I49" s="1">
        <v>3279107</v>
      </c>
      <c r="J49" s="1">
        <v>-4008802</v>
      </c>
      <c r="K49" s="1">
        <v>13503623</v>
      </c>
      <c r="M49" s="1"/>
    </row>
    <row r="50" spans="1:13" ht="15">
      <c r="A50">
        <v>46</v>
      </c>
      <c r="B50" s="3" t="s">
        <v>203</v>
      </c>
      <c r="C50" s="1">
        <v>87356</v>
      </c>
      <c r="D50" s="1">
        <v>500907</v>
      </c>
      <c r="E50" s="1">
        <v>6240423</v>
      </c>
      <c r="F50" s="1">
        <v>-134739</v>
      </c>
      <c r="G50" s="1">
        <v>-661701</v>
      </c>
      <c r="H50" s="1">
        <v>-295533</v>
      </c>
      <c r="I50" s="1">
        <v>2352389</v>
      </c>
      <c r="J50" s="1">
        <v>-719900</v>
      </c>
      <c r="K50" s="1">
        <v>1336956</v>
      </c>
      <c r="M50" s="1"/>
    </row>
    <row r="51" spans="1:13" ht="15">
      <c r="A51">
        <v>47</v>
      </c>
      <c r="B51" s="3" t="s">
        <v>189</v>
      </c>
      <c r="C51" s="1">
        <v>0</v>
      </c>
      <c r="D51" s="1">
        <v>370</v>
      </c>
      <c r="E51" s="1">
        <v>4604650</v>
      </c>
      <c r="F51" s="1">
        <v>-92</v>
      </c>
      <c r="G51" s="1">
        <v>-1</v>
      </c>
      <c r="H51" s="1">
        <v>277</v>
      </c>
      <c r="I51" s="1">
        <v>107570</v>
      </c>
      <c r="J51" s="1">
        <v>-61500</v>
      </c>
      <c r="K51" s="1">
        <v>46347</v>
      </c>
      <c r="M51" s="1"/>
    </row>
    <row r="52" spans="1:13" ht="15">
      <c r="A52">
        <v>48</v>
      </c>
      <c r="B52" s="3" t="s">
        <v>34</v>
      </c>
      <c r="C52" s="1">
        <v>3754392</v>
      </c>
      <c r="D52" s="1">
        <v>2397815</v>
      </c>
      <c r="E52" s="1">
        <v>11064318</v>
      </c>
      <c r="F52" s="1">
        <v>898230</v>
      </c>
      <c r="G52" s="1">
        <v>-3782820</v>
      </c>
      <c r="H52" s="1">
        <v>-162941</v>
      </c>
      <c r="I52" s="1">
        <v>1242616</v>
      </c>
      <c r="J52" s="1">
        <v>0</v>
      </c>
      <c r="K52" s="1">
        <v>1079675</v>
      </c>
      <c r="M52" s="1"/>
    </row>
    <row r="53" spans="1:13" ht="15">
      <c r="A53">
        <v>49</v>
      </c>
      <c r="B53" s="3" t="s">
        <v>35</v>
      </c>
      <c r="C53" s="1">
        <v>305055605</v>
      </c>
      <c r="D53" s="1">
        <v>271977463</v>
      </c>
      <c r="E53" s="1">
        <v>118043024</v>
      </c>
      <c r="F53" s="1">
        <v>-122665724</v>
      </c>
      <c r="G53" s="1">
        <v>-231966208</v>
      </c>
      <c r="H53" s="1">
        <v>-56489846</v>
      </c>
      <c r="I53" s="1">
        <v>57558793</v>
      </c>
      <c r="J53" s="1">
        <v>0</v>
      </c>
      <c r="K53" s="1">
        <v>1068947</v>
      </c>
      <c r="M53" s="1"/>
    </row>
    <row r="54" spans="1:13" ht="15">
      <c r="A54">
        <v>50</v>
      </c>
      <c r="B54" s="3" t="s">
        <v>36</v>
      </c>
      <c r="C54" s="1">
        <v>41592511</v>
      </c>
      <c r="D54" s="1">
        <v>40306562</v>
      </c>
      <c r="E54" s="1">
        <v>32898601</v>
      </c>
      <c r="F54" s="1">
        <v>-20259825</v>
      </c>
      <c r="G54" s="1">
        <v>-35528632</v>
      </c>
      <c r="H54" s="1">
        <v>-15470067</v>
      </c>
      <c r="I54" s="1">
        <v>7993616</v>
      </c>
      <c r="J54" s="1">
        <v>0</v>
      </c>
      <c r="K54" s="1">
        <v>-7555546</v>
      </c>
      <c r="M54" s="1"/>
    </row>
    <row r="55" spans="1:13" ht="15">
      <c r="A55">
        <v>51</v>
      </c>
      <c r="B55" s="3" t="s">
        <v>37</v>
      </c>
      <c r="C55" s="1">
        <v>18477741</v>
      </c>
      <c r="D55" s="1">
        <v>17466317</v>
      </c>
      <c r="E55" s="1">
        <v>14412158</v>
      </c>
      <c r="F55" s="1">
        <v>274626</v>
      </c>
      <c r="G55" s="1">
        <v>-15714833</v>
      </c>
      <c r="H55" s="1">
        <v>2026110</v>
      </c>
      <c r="I55" s="1">
        <v>510055</v>
      </c>
      <c r="J55" s="1">
        <v>0</v>
      </c>
      <c r="K55" s="1">
        <v>2536165</v>
      </c>
      <c r="M55" s="1"/>
    </row>
    <row r="56" spans="1:13" ht="15">
      <c r="A56">
        <v>52</v>
      </c>
      <c r="B56" s="3" t="s">
        <v>164</v>
      </c>
      <c r="C56" s="1">
        <v>8966618</v>
      </c>
      <c r="D56" s="1">
        <v>-47698395</v>
      </c>
      <c r="E56" s="1">
        <v>117501313</v>
      </c>
      <c r="F56" s="1">
        <v>0</v>
      </c>
      <c r="G56" s="1">
        <v>-11293890</v>
      </c>
      <c r="H56" s="1">
        <v>-10457443</v>
      </c>
      <c r="I56" s="1">
        <v>64153848</v>
      </c>
      <c r="J56" s="1">
        <v>-17838230</v>
      </c>
      <c r="K56" s="1">
        <v>35858175</v>
      </c>
      <c r="M56" s="1"/>
    </row>
    <row r="57" spans="1:13" ht="15">
      <c r="A57">
        <v>53</v>
      </c>
      <c r="B57" s="3" t="s">
        <v>199</v>
      </c>
      <c r="C57" s="1">
        <v>93051</v>
      </c>
      <c r="D57" s="1">
        <v>-34652</v>
      </c>
      <c r="E57" s="1">
        <v>3701721</v>
      </c>
      <c r="F57" s="1">
        <v>-186</v>
      </c>
      <c r="G57" s="1">
        <v>-555782</v>
      </c>
      <c r="H57" s="1">
        <v>-574136</v>
      </c>
      <c r="I57" s="1">
        <v>104731</v>
      </c>
      <c r="J57" s="1">
        <v>0</v>
      </c>
      <c r="K57" s="1">
        <v>-469405</v>
      </c>
      <c r="M57" s="1"/>
    </row>
    <row r="58" spans="1:13" ht="15">
      <c r="A58">
        <v>54</v>
      </c>
      <c r="B58" s="3" t="s">
        <v>38</v>
      </c>
      <c r="C58" s="1">
        <v>5691147</v>
      </c>
      <c r="D58" s="1">
        <v>4735991</v>
      </c>
      <c r="E58" s="1">
        <v>3933276</v>
      </c>
      <c r="F58" s="1">
        <v>-1812379</v>
      </c>
      <c r="G58" s="1">
        <v>-2367731</v>
      </c>
      <c r="H58" s="1">
        <v>581355</v>
      </c>
      <c r="I58" s="1">
        <v>425389</v>
      </c>
      <c r="J58" s="1">
        <v>-348149</v>
      </c>
      <c r="K58" s="1">
        <v>658595</v>
      </c>
      <c r="M58" s="1"/>
    </row>
    <row r="59" spans="1:13" ht="15">
      <c r="A59">
        <v>55</v>
      </c>
      <c r="B59" s="3" t="s">
        <v>40</v>
      </c>
      <c r="C59" s="1">
        <v>19995786</v>
      </c>
      <c r="D59" s="1">
        <v>19400739</v>
      </c>
      <c r="E59" s="1">
        <v>21863329</v>
      </c>
      <c r="F59" s="1">
        <v>-24098706</v>
      </c>
      <c r="G59" s="1">
        <v>-13694041</v>
      </c>
      <c r="H59" s="1">
        <v>-18392008</v>
      </c>
      <c r="I59" s="1">
        <v>3557656</v>
      </c>
      <c r="J59" s="1">
        <v>0</v>
      </c>
      <c r="K59" s="1">
        <v>-13842371</v>
      </c>
      <c r="M59" s="1"/>
    </row>
    <row r="60" spans="1:13" ht="15">
      <c r="A60">
        <v>56</v>
      </c>
      <c r="B60" s="3" t="s">
        <v>41</v>
      </c>
      <c r="C60" s="1">
        <v>144331763</v>
      </c>
      <c r="D60" s="1">
        <v>117769647</v>
      </c>
      <c r="E60" s="1">
        <v>45084299</v>
      </c>
      <c r="F60" s="1">
        <v>-62078194</v>
      </c>
      <c r="G60" s="1">
        <v>-65379793</v>
      </c>
      <c r="H60" s="1">
        <v>-9670665</v>
      </c>
      <c r="I60" s="1">
        <v>19722825</v>
      </c>
      <c r="J60" s="1">
        <v>-3500000</v>
      </c>
      <c r="K60" s="1">
        <v>6552160</v>
      </c>
      <c r="M60" s="1"/>
    </row>
    <row r="61" spans="1:13" ht="15">
      <c r="A61">
        <v>57</v>
      </c>
      <c r="B61" s="3" t="s">
        <v>42</v>
      </c>
      <c r="C61" s="1">
        <v>112038259</v>
      </c>
      <c r="D61" s="1">
        <v>109841704</v>
      </c>
      <c r="E61" s="1">
        <v>22955339</v>
      </c>
      <c r="F61" s="1">
        <v>-38915571</v>
      </c>
      <c r="G61" s="1">
        <v>-66560587</v>
      </c>
      <c r="H61" s="1">
        <v>4365546</v>
      </c>
      <c r="I61" s="1">
        <v>-1668137</v>
      </c>
      <c r="J61" s="1">
        <v>0</v>
      </c>
      <c r="K61" s="1">
        <v>2697409</v>
      </c>
      <c r="M61" s="1"/>
    </row>
    <row r="62" spans="1:13" ht="15">
      <c r="A62">
        <v>58</v>
      </c>
      <c r="B62" s="3" t="s">
        <v>43</v>
      </c>
      <c r="C62" s="1">
        <v>863804181</v>
      </c>
      <c r="D62" s="1">
        <v>158149363</v>
      </c>
      <c r="E62" s="1">
        <v>295144779</v>
      </c>
      <c r="F62" s="1">
        <v>0</v>
      </c>
      <c r="G62" s="1">
        <v>-132927443</v>
      </c>
      <c r="H62" s="1">
        <v>49046355</v>
      </c>
      <c r="I62" s="1">
        <v>130854963</v>
      </c>
      <c r="J62" s="1">
        <v>-51618601</v>
      </c>
      <c r="K62" s="1">
        <v>128282717</v>
      </c>
      <c r="M62" s="1"/>
    </row>
    <row r="63" spans="1:13" ht="15">
      <c r="A63">
        <v>59</v>
      </c>
      <c r="B63" s="3" t="s">
        <v>44</v>
      </c>
      <c r="C63" s="1">
        <v>187694</v>
      </c>
      <c r="D63" s="1">
        <v>170362</v>
      </c>
      <c r="E63" s="1">
        <v>13228456</v>
      </c>
      <c r="F63" s="1">
        <v>12086</v>
      </c>
      <c r="G63" s="1">
        <v>-19976</v>
      </c>
      <c r="H63" s="1">
        <v>162472</v>
      </c>
      <c r="I63" s="1">
        <v>739980</v>
      </c>
      <c r="J63" s="1">
        <v>-220000</v>
      </c>
      <c r="K63" s="1">
        <v>682452</v>
      </c>
      <c r="M63" s="1"/>
    </row>
    <row r="64" spans="1:13" ht="15">
      <c r="A64">
        <v>60</v>
      </c>
      <c r="B64" s="3" t="s">
        <v>45</v>
      </c>
      <c r="C64" s="1">
        <v>2074282</v>
      </c>
      <c r="D64" s="1">
        <v>2062992</v>
      </c>
      <c r="E64" s="1">
        <v>3275863</v>
      </c>
      <c r="F64" s="1">
        <v>-661579</v>
      </c>
      <c r="G64" s="1">
        <v>-1563535</v>
      </c>
      <c r="H64" s="1">
        <v>-162122</v>
      </c>
      <c r="I64" s="1">
        <v>343317</v>
      </c>
      <c r="J64" s="1">
        <v>5617</v>
      </c>
      <c r="K64" s="1">
        <v>186812</v>
      </c>
      <c r="M64" s="1"/>
    </row>
    <row r="65" spans="1:13" ht="15">
      <c r="A65">
        <v>61</v>
      </c>
      <c r="B65" s="3" t="s">
        <v>46</v>
      </c>
      <c r="C65" s="1">
        <v>289081</v>
      </c>
      <c r="D65" s="1">
        <v>18687</v>
      </c>
      <c r="E65" s="1">
        <v>17816685</v>
      </c>
      <c r="F65" s="1">
        <v>0</v>
      </c>
      <c r="G65" s="1">
        <v>-233223</v>
      </c>
      <c r="H65" s="1">
        <v>-35989</v>
      </c>
      <c r="I65" s="1">
        <v>2482436</v>
      </c>
      <c r="J65" s="1">
        <v>-661602</v>
      </c>
      <c r="K65" s="1">
        <v>1784845</v>
      </c>
      <c r="M65" s="6"/>
    </row>
    <row r="66" spans="1:13" ht="15">
      <c r="A66">
        <v>62</v>
      </c>
      <c r="B66" s="8" t="s">
        <v>47</v>
      </c>
      <c r="C66" s="6">
        <v>3607268978</v>
      </c>
      <c r="D66" s="6">
        <v>3109665598</v>
      </c>
      <c r="E66" s="6">
        <v>794563032</v>
      </c>
      <c r="F66" s="6">
        <v>-2270928474</v>
      </c>
      <c r="G66" s="6">
        <v>-1156652024</v>
      </c>
      <c r="H66" s="6">
        <v>-319163207</v>
      </c>
      <c r="I66" s="6">
        <v>583849620</v>
      </c>
      <c r="J66" s="6">
        <v>-108000000</v>
      </c>
      <c r="K66" s="6">
        <v>156686413</v>
      </c>
      <c r="M66" s="1"/>
    </row>
    <row r="67" spans="1:13" ht="15">
      <c r="A67">
        <v>63</v>
      </c>
      <c r="B67" s="3" t="s">
        <v>48</v>
      </c>
      <c r="C67" s="1">
        <v>93184942</v>
      </c>
      <c r="D67" s="1">
        <v>45348921</v>
      </c>
      <c r="E67" s="1">
        <v>33039113</v>
      </c>
      <c r="F67" s="1">
        <v>-4637026</v>
      </c>
      <c r="G67" s="1">
        <v>-40939638</v>
      </c>
      <c r="H67" s="1">
        <v>9690898</v>
      </c>
      <c r="I67" s="1">
        <v>-583718</v>
      </c>
      <c r="J67" s="1">
        <v>-4823394</v>
      </c>
      <c r="K67" s="1">
        <v>4283786</v>
      </c>
      <c r="M67" s="1"/>
    </row>
    <row r="68" spans="1:13" ht="15">
      <c r="A68">
        <v>64</v>
      </c>
      <c r="B68" s="3" t="s">
        <v>190</v>
      </c>
      <c r="C68" s="1">
        <v>1918438522</v>
      </c>
      <c r="D68" s="1">
        <v>1893624666</v>
      </c>
      <c r="E68" s="1">
        <v>657150468</v>
      </c>
      <c r="F68" s="1">
        <v>-1585608787</v>
      </c>
      <c r="G68" s="1">
        <v>-377142419</v>
      </c>
      <c r="H68" s="1">
        <v>-116126847</v>
      </c>
      <c r="I68" s="1">
        <v>437488365</v>
      </c>
      <c r="J68" s="1">
        <v>-98540877</v>
      </c>
      <c r="K68" s="1">
        <v>222820641</v>
      </c>
      <c r="M68" s="1"/>
    </row>
    <row r="69" spans="1:13" ht="15">
      <c r="A69">
        <v>65</v>
      </c>
      <c r="B69" s="3" t="s">
        <v>49</v>
      </c>
      <c r="C69" s="1">
        <v>585978</v>
      </c>
      <c r="D69" s="1">
        <v>-2205225</v>
      </c>
      <c r="E69" s="1">
        <v>13517881</v>
      </c>
      <c r="F69" s="1">
        <v>0</v>
      </c>
      <c r="G69" s="1">
        <v>-1635927</v>
      </c>
      <c r="H69" s="1">
        <v>-2090743</v>
      </c>
      <c r="I69" s="1">
        <v>4120273</v>
      </c>
      <c r="J69" s="1">
        <v>-1054893</v>
      </c>
      <c r="K69" s="1">
        <v>974637</v>
      </c>
      <c r="M69" s="1"/>
    </row>
    <row r="70" spans="1:13" ht="15">
      <c r="A70">
        <v>66</v>
      </c>
      <c r="B70" s="3" t="s">
        <v>50</v>
      </c>
      <c r="C70" s="1">
        <v>810561660</v>
      </c>
      <c r="D70" s="1">
        <v>778067936</v>
      </c>
      <c r="E70" s="1">
        <v>177595253</v>
      </c>
      <c r="F70" s="1">
        <v>-105155090</v>
      </c>
      <c r="G70" s="1">
        <v>-471757272</v>
      </c>
      <c r="H70" s="1">
        <v>132103650</v>
      </c>
      <c r="I70" s="1">
        <v>22413596</v>
      </c>
      <c r="J70" s="1">
        <v>-54877446</v>
      </c>
      <c r="K70" s="1">
        <v>99639800</v>
      </c>
      <c r="M70" s="1"/>
    </row>
    <row r="71" spans="1:13" ht="15">
      <c r="A71">
        <v>67</v>
      </c>
      <c r="B71" s="3" t="s">
        <v>170</v>
      </c>
      <c r="C71" s="1">
        <v>3810985</v>
      </c>
      <c r="D71" s="1">
        <v>3757413</v>
      </c>
      <c r="E71" s="1">
        <v>82282528</v>
      </c>
      <c r="F71" s="1">
        <v>-7734128</v>
      </c>
      <c r="G71" s="1">
        <v>-3489339</v>
      </c>
      <c r="H71" s="1">
        <v>-7503594</v>
      </c>
      <c r="I71" s="1">
        <v>12349723</v>
      </c>
      <c r="J71" s="1">
        <v>0</v>
      </c>
      <c r="K71" s="1">
        <v>4846129</v>
      </c>
      <c r="M71" s="1"/>
    </row>
    <row r="72" spans="1:13" s="7" customFormat="1" ht="15">
      <c r="A72" s="7">
        <v>68</v>
      </c>
      <c r="B72" s="3" t="s">
        <v>129</v>
      </c>
      <c r="C72" s="1">
        <v>405118724</v>
      </c>
      <c r="D72" s="1">
        <v>220330296</v>
      </c>
      <c r="E72" s="1">
        <v>35510019</v>
      </c>
      <c r="F72" s="1">
        <v>-115979035</v>
      </c>
      <c r="G72" s="1">
        <v>-125271519</v>
      </c>
      <c r="H72" s="1">
        <v>-22632169</v>
      </c>
      <c r="I72" s="1">
        <v>18201146</v>
      </c>
      <c r="J72" s="1">
        <v>946761</v>
      </c>
      <c r="K72" s="1">
        <v>-3484262</v>
      </c>
      <c r="L72"/>
      <c r="M72" s="1"/>
    </row>
    <row r="73" spans="1:13" ht="15">
      <c r="A73">
        <v>69</v>
      </c>
      <c r="B73" s="3" t="s">
        <v>51</v>
      </c>
      <c r="C73" s="1">
        <v>84256103</v>
      </c>
      <c r="D73" s="1">
        <v>82445936</v>
      </c>
      <c r="E73" s="1">
        <v>34870586</v>
      </c>
      <c r="F73" s="1">
        <v>-30664090</v>
      </c>
      <c r="G73" s="1">
        <v>-23475909</v>
      </c>
      <c r="H73" s="1">
        <v>28305064</v>
      </c>
      <c r="I73" s="1">
        <v>1415199</v>
      </c>
      <c r="J73" s="1">
        <v>-9000000</v>
      </c>
      <c r="K73" s="1">
        <v>20720263</v>
      </c>
      <c r="M73" s="1"/>
    </row>
    <row r="74" spans="1:13" ht="15">
      <c r="A74">
        <v>70</v>
      </c>
      <c r="B74" s="3" t="s">
        <v>52</v>
      </c>
      <c r="C74" s="1">
        <v>17228667</v>
      </c>
      <c r="D74" s="1">
        <v>10508319</v>
      </c>
      <c r="E74" s="1">
        <v>4573907</v>
      </c>
      <c r="F74" s="1">
        <v>-921824</v>
      </c>
      <c r="G74" s="1">
        <v>-9547245</v>
      </c>
      <c r="H74" s="1">
        <v>60290</v>
      </c>
      <c r="I74" s="1">
        <v>214391</v>
      </c>
      <c r="J74" s="1">
        <v>-108700</v>
      </c>
      <c r="K74" s="1">
        <v>165981</v>
      </c>
      <c r="M74" s="1"/>
    </row>
    <row r="75" spans="1:13" ht="15">
      <c r="A75">
        <v>71</v>
      </c>
      <c r="B75" s="3" t="s">
        <v>192</v>
      </c>
      <c r="C75" s="1">
        <v>290604966</v>
      </c>
      <c r="D75" s="1">
        <v>222490698</v>
      </c>
      <c r="E75" s="1">
        <v>118337968</v>
      </c>
      <c r="F75" s="1">
        <v>-73311190</v>
      </c>
      <c r="G75" s="1">
        <v>-159488696</v>
      </c>
      <c r="H75" s="1">
        <v>-9986088</v>
      </c>
      <c r="I75" s="1">
        <v>37298435</v>
      </c>
      <c r="J75" s="1">
        <v>-6085500</v>
      </c>
      <c r="K75" s="1">
        <v>21226847</v>
      </c>
      <c r="M75" s="1"/>
    </row>
    <row r="76" spans="1:13" ht="15">
      <c r="A76">
        <v>72</v>
      </c>
      <c r="B76" s="3" t="s">
        <v>53</v>
      </c>
      <c r="C76" s="1">
        <v>486883542</v>
      </c>
      <c r="D76" s="1">
        <v>329296412</v>
      </c>
      <c r="E76" s="1">
        <v>75679289</v>
      </c>
      <c r="F76" s="1">
        <v>-198086444</v>
      </c>
      <c r="G76" s="1">
        <v>-179640758</v>
      </c>
      <c r="H76" s="1">
        <v>-50548359</v>
      </c>
      <c r="I76" s="1">
        <v>54891312</v>
      </c>
      <c r="J76" s="1">
        <v>-1230269</v>
      </c>
      <c r="K76" s="1">
        <v>3112684</v>
      </c>
      <c r="M76" s="1"/>
    </row>
    <row r="77" spans="1:13" ht="15">
      <c r="A77">
        <v>73</v>
      </c>
      <c r="B77" s="3" t="s">
        <v>54</v>
      </c>
      <c r="C77" s="1">
        <v>229889792</v>
      </c>
      <c r="D77" s="1">
        <v>234700150</v>
      </c>
      <c r="E77" s="1">
        <v>70809238</v>
      </c>
      <c r="F77" s="1">
        <v>-195459815</v>
      </c>
      <c r="G77" s="1">
        <v>-84087646</v>
      </c>
      <c r="H77" s="1">
        <v>-46597287</v>
      </c>
      <c r="I77" s="1">
        <v>356339</v>
      </c>
      <c r="J77" s="1">
        <v>0</v>
      </c>
      <c r="K77" s="1">
        <v>-46240948</v>
      </c>
      <c r="M77" s="1"/>
    </row>
    <row r="78" spans="1:13" ht="15">
      <c r="A78">
        <v>74</v>
      </c>
      <c r="B78" s="3" t="s">
        <v>193</v>
      </c>
      <c r="C78" s="1">
        <v>77766343</v>
      </c>
      <c r="D78" s="1">
        <v>-211527255</v>
      </c>
      <c r="E78" s="1">
        <v>561614199</v>
      </c>
      <c r="F78" s="1">
        <v>0</v>
      </c>
      <c r="G78" s="1">
        <v>-14436467</v>
      </c>
      <c r="H78" s="1">
        <v>58700035</v>
      </c>
      <c r="I78" s="1">
        <v>137204959</v>
      </c>
      <c r="J78" s="1">
        <v>-30107136</v>
      </c>
      <c r="K78" s="1">
        <v>165797858</v>
      </c>
      <c r="M78" s="1"/>
    </row>
    <row r="79" spans="1:13" ht="15">
      <c r="A79">
        <v>75</v>
      </c>
      <c r="B79" s="3" t="s">
        <v>194</v>
      </c>
      <c r="C79" s="1">
        <v>392711782</v>
      </c>
      <c r="D79" s="1">
        <v>264888045</v>
      </c>
      <c r="E79" s="1">
        <v>201043878</v>
      </c>
      <c r="F79" s="1">
        <v>-75143183</v>
      </c>
      <c r="G79" s="1">
        <v>-207833685</v>
      </c>
      <c r="H79" s="1">
        <v>-41964726</v>
      </c>
      <c r="I79" s="1">
        <v>150137167</v>
      </c>
      <c r="J79" s="1">
        <v>-38422048</v>
      </c>
      <c r="K79" s="1">
        <v>69750393</v>
      </c>
      <c r="M79" s="1"/>
    </row>
    <row r="80" spans="1:13" ht="15">
      <c r="A80">
        <v>76</v>
      </c>
      <c r="B80" s="3" t="s">
        <v>55</v>
      </c>
      <c r="C80" s="1">
        <v>2616</v>
      </c>
      <c r="D80" s="1">
        <v>2177</v>
      </c>
      <c r="E80" s="1">
        <v>3379074</v>
      </c>
      <c r="F80" s="1">
        <v>0</v>
      </c>
      <c r="G80" s="1">
        <v>-39610</v>
      </c>
      <c r="H80" s="1">
        <v>-37433</v>
      </c>
      <c r="I80" s="1">
        <v>812291</v>
      </c>
      <c r="J80" s="1">
        <v>-271204</v>
      </c>
      <c r="K80" s="1">
        <v>503654</v>
      </c>
      <c r="M80" s="1"/>
    </row>
    <row r="81" spans="1:13" ht="15">
      <c r="A81">
        <v>77</v>
      </c>
      <c r="B81" s="3" t="s">
        <v>188</v>
      </c>
      <c r="C81" s="1">
        <v>3076</v>
      </c>
      <c r="D81" s="1">
        <v>3076</v>
      </c>
      <c r="E81" s="1">
        <v>6849616</v>
      </c>
      <c r="F81" s="1">
        <v>-154</v>
      </c>
      <c r="G81" s="1">
        <v>-1030144</v>
      </c>
      <c r="H81" s="1">
        <v>-1027222</v>
      </c>
      <c r="I81" s="1">
        <v>878864</v>
      </c>
      <c r="J81" s="1">
        <v>0</v>
      </c>
      <c r="K81" s="1">
        <v>-148358</v>
      </c>
      <c r="M81" s="1"/>
    </row>
    <row r="82" spans="1:13" ht="15">
      <c r="A82">
        <v>78</v>
      </c>
      <c r="B82" s="3" t="s">
        <v>56</v>
      </c>
      <c r="C82" s="1">
        <v>55312842</v>
      </c>
      <c r="D82" s="1">
        <v>48224533</v>
      </c>
      <c r="E82" s="1">
        <v>16911470</v>
      </c>
      <c r="F82" s="1">
        <v>-14990573</v>
      </c>
      <c r="G82" s="1">
        <v>-32894165</v>
      </c>
      <c r="H82" s="1">
        <v>2118205</v>
      </c>
      <c r="I82" s="1">
        <v>1539216</v>
      </c>
      <c r="J82" s="1">
        <v>-467389</v>
      </c>
      <c r="K82" s="1">
        <v>3190032</v>
      </c>
      <c r="M82" s="1"/>
    </row>
    <row r="83" spans="1:13" ht="15">
      <c r="A83">
        <v>79</v>
      </c>
      <c r="B83" s="3" t="s">
        <v>57</v>
      </c>
      <c r="C83" s="1">
        <v>7052897</v>
      </c>
      <c r="D83" s="1">
        <v>-5034724</v>
      </c>
      <c r="E83" s="1">
        <v>846558</v>
      </c>
      <c r="F83" s="1">
        <v>0</v>
      </c>
      <c r="G83" s="1">
        <v>-2904530</v>
      </c>
      <c r="H83" s="1">
        <v>-4531355</v>
      </c>
      <c r="I83" s="1">
        <v>3004450</v>
      </c>
      <c r="J83" s="1">
        <v>0</v>
      </c>
      <c r="K83" s="1">
        <v>-1526905</v>
      </c>
      <c r="M83" s="1"/>
    </row>
    <row r="84" spans="1:13" ht="15">
      <c r="A84">
        <v>80</v>
      </c>
      <c r="B84" s="3" t="s">
        <v>58</v>
      </c>
      <c r="C84" s="1">
        <v>369838602</v>
      </c>
      <c r="D84" s="1">
        <v>324332320</v>
      </c>
      <c r="E84" s="1">
        <v>117345220</v>
      </c>
      <c r="F84" s="1">
        <v>-204223708</v>
      </c>
      <c r="G84" s="1">
        <v>-122803456</v>
      </c>
      <c r="H84" s="1">
        <v>-3350875</v>
      </c>
      <c r="I84" s="1">
        <v>52045098</v>
      </c>
      <c r="J84" s="1">
        <v>0</v>
      </c>
      <c r="K84" s="1">
        <v>48694223</v>
      </c>
      <c r="M84" s="1"/>
    </row>
    <row r="85" spans="1:13" ht="15">
      <c r="A85">
        <v>81</v>
      </c>
      <c r="B85" s="3" t="s">
        <v>59</v>
      </c>
      <c r="C85" s="1">
        <v>80773861</v>
      </c>
      <c r="D85" s="1">
        <v>79844810</v>
      </c>
      <c r="E85" s="1">
        <v>56841717</v>
      </c>
      <c r="F85" s="1">
        <v>-24111098</v>
      </c>
      <c r="G85" s="1">
        <v>-30908824</v>
      </c>
      <c r="H85" s="1">
        <v>24963631</v>
      </c>
      <c r="I85" s="1">
        <v>14132542</v>
      </c>
      <c r="J85" s="1">
        <v>-14062516</v>
      </c>
      <c r="K85" s="1">
        <v>25033657</v>
      </c>
      <c r="M85" s="1"/>
    </row>
    <row r="86" spans="1:13" ht="15">
      <c r="A86">
        <v>82</v>
      </c>
      <c r="B86" s="3" t="s">
        <v>60</v>
      </c>
      <c r="C86" s="1">
        <v>214596570</v>
      </c>
      <c r="D86" s="1">
        <v>170370445</v>
      </c>
      <c r="E86" s="1">
        <v>102938884</v>
      </c>
      <c r="F86" s="1">
        <v>-59420166</v>
      </c>
      <c r="G86" s="1">
        <v>-28413747</v>
      </c>
      <c r="H86" s="1">
        <v>82536532</v>
      </c>
      <c r="I86" s="1">
        <v>16957569</v>
      </c>
      <c r="J86" s="1">
        <v>-33000000</v>
      </c>
      <c r="K86" s="1">
        <v>66494101</v>
      </c>
      <c r="M86" s="1"/>
    </row>
    <row r="87" spans="1:13" ht="15">
      <c r="A87">
        <v>83</v>
      </c>
      <c r="B87" s="3" t="s">
        <v>171</v>
      </c>
      <c r="C87" s="1">
        <v>277201110</v>
      </c>
      <c r="D87" s="1">
        <v>274222031</v>
      </c>
      <c r="E87" s="1">
        <v>66196252</v>
      </c>
      <c r="F87" s="1">
        <v>-195476821</v>
      </c>
      <c r="G87" s="1">
        <v>-71584125</v>
      </c>
      <c r="H87" s="1">
        <v>4910427</v>
      </c>
      <c r="I87" s="1">
        <v>12054586</v>
      </c>
      <c r="J87" s="1">
        <v>0</v>
      </c>
      <c r="K87" s="1">
        <v>16965013</v>
      </c>
      <c r="M87" s="1"/>
    </row>
    <row r="88" spans="1:13" ht="15">
      <c r="A88">
        <v>84</v>
      </c>
      <c r="B88" s="3" t="s">
        <v>201</v>
      </c>
      <c r="C88" s="1">
        <v>45506168</v>
      </c>
      <c r="D88" s="1">
        <v>45004117</v>
      </c>
      <c r="E88" s="1">
        <v>14987248</v>
      </c>
      <c r="F88" s="1">
        <v>-23309143</v>
      </c>
      <c r="G88" s="1">
        <v>-19855865</v>
      </c>
      <c r="H88" s="1">
        <v>1839109</v>
      </c>
      <c r="I88" s="1">
        <v>3613121</v>
      </c>
      <c r="J88" s="1">
        <v>0</v>
      </c>
      <c r="K88" s="1">
        <v>5452230</v>
      </c>
      <c r="M88" s="1"/>
    </row>
    <row r="89" spans="1:13" ht="15">
      <c r="A89">
        <v>85</v>
      </c>
      <c r="B89" s="3" t="s">
        <v>61</v>
      </c>
      <c r="C89" s="1">
        <v>0</v>
      </c>
      <c r="D89" s="1">
        <v>0</v>
      </c>
      <c r="E89" s="1">
        <v>120008016</v>
      </c>
      <c r="F89" s="1">
        <v>0</v>
      </c>
      <c r="G89" s="1">
        <v>-2404711</v>
      </c>
      <c r="H89" s="1">
        <v>-2404711</v>
      </c>
      <c r="I89" s="1">
        <v>52292447</v>
      </c>
      <c r="J89" s="1">
        <v>-16239745</v>
      </c>
      <c r="K89" s="1">
        <v>33647991</v>
      </c>
      <c r="M89" s="1"/>
    </row>
    <row r="90" spans="1:13" ht="15">
      <c r="A90">
        <v>86</v>
      </c>
      <c r="B90" s="3" t="s">
        <v>134</v>
      </c>
      <c r="C90" s="1">
        <v>0</v>
      </c>
      <c r="D90" s="1">
        <v>0</v>
      </c>
      <c r="E90" s="1">
        <v>28897735</v>
      </c>
      <c r="F90" s="1">
        <v>-3889152</v>
      </c>
      <c r="G90" s="1">
        <v>-6343572</v>
      </c>
      <c r="H90" s="1">
        <v>-10232724</v>
      </c>
      <c r="I90" s="1">
        <v>10646054</v>
      </c>
      <c r="J90" s="1">
        <v>0</v>
      </c>
      <c r="K90" s="1">
        <v>413330</v>
      </c>
      <c r="M90" s="1"/>
    </row>
    <row r="91" spans="1:13" ht="15">
      <c r="A91">
        <v>87</v>
      </c>
      <c r="B91" s="3" t="s">
        <v>172</v>
      </c>
      <c r="C91" s="1">
        <v>1259261824</v>
      </c>
      <c r="D91" s="1">
        <v>1242786727</v>
      </c>
      <c r="E91" s="1">
        <v>426036084</v>
      </c>
      <c r="F91" s="1">
        <v>-943470245</v>
      </c>
      <c r="G91" s="1">
        <v>-233843660</v>
      </c>
      <c r="H91" s="1">
        <v>35268088</v>
      </c>
      <c r="I91" s="1">
        <v>216589277</v>
      </c>
      <c r="J91" s="1">
        <v>-81298324</v>
      </c>
      <c r="K91" s="1">
        <v>170559041</v>
      </c>
      <c r="M91" s="1"/>
    </row>
    <row r="92" spans="1:13" ht="15">
      <c r="A92">
        <v>88</v>
      </c>
      <c r="B92" s="3" t="s">
        <v>132</v>
      </c>
      <c r="C92" s="1">
        <v>0</v>
      </c>
      <c r="D92" s="1">
        <v>-2211882</v>
      </c>
      <c r="E92" s="1">
        <v>8523771</v>
      </c>
      <c r="F92" s="1">
        <v>0</v>
      </c>
      <c r="G92" s="1">
        <v>-378753</v>
      </c>
      <c r="H92" s="1">
        <v>-534277</v>
      </c>
      <c r="I92" s="1">
        <v>1758607</v>
      </c>
      <c r="J92" s="1">
        <v>-428515</v>
      </c>
      <c r="K92" s="1">
        <v>795815</v>
      </c>
      <c r="M92" s="1"/>
    </row>
    <row r="93" spans="1:13" ht="15">
      <c r="A93">
        <v>89</v>
      </c>
      <c r="B93" s="3" t="s">
        <v>173</v>
      </c>
      <c r="C93" s="1">
        <v>1136974846</v>
      </c>
      <c r="D93" s="1">
        <v>1124708577</v>
      </c>
      <c r="E93" s="1">
        <v>365031993</v>
      </c>
      <c r="F93" s="1">
        <v>-889338244</v>
      </c>
      <c r="G93" s="1">
        <v>-251162680</v>
      </c>
      <c r="H93" s="1">
        <v>-35808357</v>
      </c>
      <c r="I93" s="1">
        <v>75456092</v>
      </c>
      <c r="J93" s="1">
        <v>-28495471</v>
      </c>
      <c r="K93" s="1">
        <v>11152264</v>
      </c>
      <c r="M93" s="1"/>
    </row>
    <row r="94" spans="1:13" ht="15">
      <c r="A94">
        <v>90</v>
      </c>
      <c r="B94" s="3" t="s">
        <v>62</v>
      </c>
      <c r="C94" s="1">
        <v>116797554</v>
      </c>
      <c r="D94" s="1">
        <v>108091176</v>
      </c>
      <c r="E94" s="1">
        <v>24379431</v>
      </c>
      <c r="F94" s="1">
        <v>-94958114</v>
      </c>
      <c r="G94" s="1">
        <v>-13208037</v>
      </c>
      <c r="H94" s="1">
        <v>-786202</v>
      </c>
      <c r="I94" s="1">
        <v>5140473</v>
      </c>
      <c r="J94" s="1">
        <v>0</v>
      </c>
      <c r="K94" s="1">
        <v>4354271</v>
      </c>
      <c r="M94" s="1"/>
    </row>
    <row r="95" spans="1:13" ht="15">
      <c r="A95">
        <v>91</v>
      </c>
      <c r="B95" s="3" t="s">
        <v>63</v>
      </c>
      <c r="C95" s="1">
        <v>435112219</v>
      </c>
      <c r="D95" s="1">
        <v>348094436</v>
      </c>
      <c r="E95" s="1">
        <v>107626216</v>
      </c>
      <c r="F95" s="1">
        <v>-161920154</v>
      </c>
      <c r="G95" s="1">
        <v>-229114859</v>
      </c>
      <c r="H95" s="1">
        <v>-42937100</v>
      </c>
      <c r="I95" s="1">
        <v>12677904</v>
      </c>
      <c r="J95" s="1">
        <v>-804900</v>
      </c>
      <c r="K95" s="1">
        <v>-31064096</v>
      </c>
      <c r="M95" s="1"/>
    </row>
    <row r="96" spans="1:13" ht="15">
      <c r="A96">
        <v>92</v>
      </c>
      <c r="B96" s="3" t="s">
        <v>64</v>
      </c>
      <c r="C96" s="1">
        <v>532338653</v>
      </c>
      <c r="D96" s="1">
        <v>533555491</v>
      </c>
      <c r="E96" s="1">
        <v>184790668</v>
      </c>
      <c r="F96" s="1">
        <v>-240318312</v>
      </c>
      <c r="G96" s="1">
        <v>-303025984</v>
      </c>
      <c r="H96" s="1">
        <v>-9788805</v>
      </c>
      <c r="I96" s="1">
        <v>27757358</v>
      </c>
      <c r="J96" s="1">
        <v>-4122724</v>
      </c>
      <c r="K96" s="1">
        <v>13845829</v>
      </c>
      <c r="M96" s="1"/>
    </row>
    <row r="97" spans="1:13" ht="15">
      <c r="A97">
        <v>93</v>
      </c>
      <c r="B97" s="3" t="s">
        <v>65</v>
      </c>
      <c r="C97" s="1">
        <v>20875800</v>
      </c>
      <c r="D97" s="1">
        <v>21062451</v>
      </c>
      <c r="E97" s="1">
        <v>19980555</v>
      </c>
      <c r="F97" s="1">
        <v>-12903682</v>
      </c>
      <c r="G97" s="1">
        <v>-6507472</v>
      </c>
      <c r="H97" s="1">
        <v>1651400</v>
      </c>
      <c r="I97" s="1">
        <v>-1076639</v>
      </c>
      <c r="J97" s="1">
        <v>0</v>
      </c>
      <c r="K97" s="1">
        <v>574761</v>
      </c>
      <c r="M97" s="1"/>
    </row>
    <row r="98" spans="1:13" ht="15">
      <c r="A98">
        <v>94</v>
      </c>
      <c r="B98" s="3" t="s">
        <v>136</v>
      </c>
      <c r="C98" s="1">
        <v>8600493</v>
      </c>
      <c r="D98" s="1">
        <v>7779257</v>
      </c>
      <c r="E98" s="1">
        <v>4826525</v>
      </c>
      <c r="F98" s="1">
        <v>-1382606</v>
      </c>
      <c r="G98" s="1">
        <v>-4042851</v>
      </c>
      <c r="H98" s="1">
        <v>2630433</v>
      </c>
      <c r="I98" s="1">
        <v>-370204</v>
      </c>
      <c r="J98" s="1">
        <v>-362494</v>
      </c>
      <c r="K98" s="1">
        <v>1897735</v>
      </c>
      <c r="M98" s="1"/>
    </row>
    <row r="99" spans="1:13" ht="15">
      <c r="A99">
        <v>95</v>
      </c>
      <c r="B99" s="3" t="s">
        <v>128</v>
      </c>
      <c r="C99" s="1">
        <v>1473189014</v>
      </c>
      <c r="D99" s="1">
        <v>1184073097</v>
      </c>
      <c r="E99" s="1">
        <v>277914883</v>
      </c>
      <c r="F99" s="1">
        <v>-671458711</v>
      </c>
      <c r="G99" s="1">
        <v>-600506619</v>
      </c>
      <c r="H99" s="1">
        <v>-88742664</v>
      </c>
      <c r="I99" s="1">
        <v>83369069</v>
      </c>
      <c r="J99" s="1">
        <v>1626152</v>
      </c>
      <c r="K99" s="1">
        <v>-3747443</v>
      </c>
      <c r="M99" s="1"/>
    </row>
    <row r="100" spans="1:13" ht="15">
      <c r="A100">
        <v>96</v>
      </c>
      <c r="B100" s="3" t="s">
        <v>174</v>
      </c>
      <c r="C100" s="1">
        <v>1184481607</v>
      </c>
      <c r="D100" s="1">
        <v>1174718812</v>
      </c>
      <c r="E100" s="1">
        <v>232831549</v>
      </c>
      <c r="F100" s="1">
        <v>-1048688213</v>
      </c>
      <c r="G100" s="1">
        <v>-220195902</v>
      </c>
      <c r="H100" s="1">
        <v>-117991906</v>
      </c>
      <c r="I100" s="1">
        <v>172895449</v>
      </c>
      <c r="J100" s="1">
        <v>-13647764</v>
      </c>
      <c r="K100" s="1">
        <v>41255779</v>
      </c>
      <c r="M100" s="1"/>
    </row>
    <row r="101" spans="1:13" ht="15">
      <c r="A101">
        <v>97</v>
      </c>
      <c r="B101" s="3" t="s">
        <v>66</v>
      </c>
      <c r="C101" s="1">
        <v>231187748</v>
      </c>
      <c r="D101" s="1">
        <v>208278639</v>
      </c>
      <c r="E101" s="1">
        <v>82931283</v>
      </c>
      <c r="F101" s="1">
        <v>-45078211</v>
      </c>
      <c r="G101" s="1">
        <v>-160592179</v>
      </c>
      <c r="H101" s="1">
        <v>6093627</v>
      </c>
      <c r="I101" s="1">
        <v>28297680</v>
      </c>
      <c r="J101" s="1">
        <v>-11275349</v>
      </c>
      <c r="K101" s="1">
        <v>23115958</v>
      </c>
      <c r="M101" s="1"/>
    </row>
    <row r="102" spans="1:13" ht="15">
      <c r="A102">
        <v>98</v>
      </c>
      <c r="B102" s="3" t="s">
        <v>67</v>
      </c>
      <c r="C102" s="1">
        <v>870372648</v>
      </c>
      <c r="D102" s="1">
        <v>759630019</v>
      </c>
      <c r="E102" s="1">
        <v>109636347</v>
      </c>
      <c r="F102" s="1">
        <v>-450588927</v>
      </c>
      <c r="G102" s="1">
        <v>-376700323</v>
      </c>
      <c r="H102" s="1">
        <v>-64362416</v>
      </c>
      <c r="I102" s="1">
        <v>111993225</v>
      </c>
      <c r="J102" s="1">
        <v>-16867716</v>
      </c>
      <c r="K102" s="1">
        <v>30763093</v>
      </c>
      <c r="M102" s="1"/>
    </row>
    <row r="103" spans="1:13" ht="15">
      <c r="A103">
        <v>99</v>
      </c>
      <c r="B103" s="3" t="s">
        <v>68</v>
      </c>
      <c r="C103" s="1">
        <v>1303151651</v>
      </c>
      <c r="D103" s="1">
        <v>570139620</v>
      </c>
      <c r="E103" s="1">
        <v>155209807</v>
      </c>
      <c r="F103" s="1">
        <v>-293677789</v>
      </c>
      <c r="G103" s="1">
        <v>-356231970</v>
      </c>
      <c r="H103" s="1">
        <v>-79770139</v>
      </c>
      <c r="I103" s="1">
        <v>51376351</v>
      </c>
      <c r="J103" s="1">
        <v>9080548</v>
      </c>
      <c r="K103" s="1">
        <v>-19313240</v>
      </c>
      <c r="M103" s="1"/>
    </row>
    <row r="104" spans="1:13" ht="15">
      <c r="A104">
        <v>100</v>
      </c>
      <c r="B104" s="3" t="s">
        <v>130</v>
      </c>
      <c r="C104" s="1">
        <v>5056007</v>
      </c>
      <c r="D104" s="1">
        <v>2030456</v>
      </c>
      <c r="E104" s="1">
        <v>1059462007</v>
      </c>
      <c r="F104" s="1">
        <v>-2091109</v>
      </c>
      <c r="G104" s="1">
        <v>-23970150</v>
      </c>
      <c r="H104" s="1">
        <v>255440290</v>
      </c>
      <c r="I104" s="1">
        <v>334715960</v>
      </c>
      <c r="J104" s="1">
        <v>-206019501</v>
      </c>
      <c r="K104" s="1">
        <v>384136749</v>
      </c>
      <c r="M104" s="1"/>
    </row>
    <row r="105" spans="1:13" ht="15">
      <c r="A105">
        <v>101</v>
      </c>
      <c r="B105" s="3" t="s">
        <v>69</v>
      </c>
      <c r="C105" s="1">
        <v>766937002</v>
      </c>
      <c r="D105" s="1">
        <v>672011996</v>
      </c>
      <c r="E105" s="1">
        <v>405149768</v>
      </c>
      <c r="F105" s="1">
        <v>-108563797</v>
      </c>
      <c r="G105" s="1">
        <v>-654949909</v>
      </c>
      <c r="H105" s="1">
        <v>-102455108</v>
      </c>
      <c r="I105" s="1">
        <v>267659639</v>
      </c>
      <c r="J105" s="1">
        <v>-49023288</v>
      </c>
      <c r="K105" s="1">
        <v>116181243</v>
      </c>
      <c r="M105" s="1"/>
    </row>
    <row r="106" spans="1:13" ht="15">
      <c r="A106">
        <v>102</v>
      </c>
      <c r="B106" s="3" t="s">
        <v>70</v>
      </c>
      <c r="C106" s="1">
        <v>20086537</v>
      </c>
      <c r="D106" s="1">
        <v>19479054</v>
      </c>
      <c r="E106" s="1">
        <v>20488018</v>
      </c>
      <c r="F106" s="1">
        <v>-9992681</v>
      </c>
      <c r="G106" s="1">
        <v>-9724316</v>
      </c>
      <c r="H106" s="1">
        <v>-237943</v>
      </c>
      <c r="I106" s="1">
        <v>2725961</v>
      </c>
      <c r="J106" s="1">
        <v>0</v>
      </c>
      <c r="K106" s="1">
        <v>2488018</v>
      </c>
      <c r="M106" s="1"/>
    </row>
    <row r="107" spans="1:13" ht="15">
      <c r="A107">
        <v>103</v>
      </c>
      <c r="B107" s="3" t="s">
        <v>175</v>
      </c>
      <c r="C107" s="1">
        <v>7573898</v>
      </c>
      <c r="D107" s="1">
        <v>6816568</v>
      </c>
      <c r="E107" s="1">
        <v>68983769</v>
      </c>
      <c r="F107" s="1">
        <v>-17457335</v>
      </c>
      <c r="G107" s="1">
        <v>-10246590</v>
      </c>
      <c r="H107" s="1">
        <v>-20887357</v>
      </c>
      <c r="I107" s="1">
        <v>17822337</v>
      </c>
      <c r="J107" s="1">
        <v>0</v>
      </c>
      <c r="K107" s="1">
        <v>-3065020</v>
      </c>
      <c r="M107" s="1"/>
    </row>
    <row r="108" spans="1:13" ht="15">
      <c r="A108">
        <v>104</v>
      </c>
      <c r="B108" s="3" t="s">
        <v>205</v>
      </c>
      <c r="C108" s="1">
        <v>0</v>
      </c>
      <c r="D108" s="1">
        <v>0</v>
      </c>
      <c r="E108" s="1">
        <v>2207406</v>
      </c>
      <c r="F108" s="1">
        <v>0</v>
      </c>
      <c r="G108" s="1">
        <v>-750</v>
      </c>
      <c r="H108" s="1">
        <v>-750</v>
      </c>
      <c r="I108" s="1">
        <v>208156</v>
      </c>
      <c r="J108" s="1">
        <v>0</v>
      </c>
      <c r="K108" s="1">
        <v>207406</v>
      </c>
      <c r="M108" s="1"/>
    </row>
    <row r="109" spans="1:13" ht="15">
      <c r="A109">
        <v>105</v>
      </c>
      <c r="B109" s="3" t="s">
        <v>71</v>
      </c>
      <c r="C109" s="1">
        <v>120091561</v>
      </c>
      <c r="D109" s="1">
        <v>-84615040</v>
      </c>
      <c r="E109" s="1">
        <v>174943006</v>
      </c>
      <c r="F109" s="1">
        <v>0</v>
      </c>
      <c r="G109" s="1">
        <v>-32510952</v>
      </c>
      <c r="H109" s="1">
        <v>-74932294</v>
      </c>
      <c r="I109" s="1">
        <v>120429000</v>
      </c>
      <c r="J109" s="1">
        <v>0</v>
      </c>
      <c r="K109" s="1">
        <v>45496706</v>
      </c>
      <c r="M109" s="1"/>
    </row>
    <row r="110" spans="1:13" ht="15">
      <c r="A110">
        <v>106</v>
      </c>
      <c r="B110" s="3" t="s">
        <v>72</v>
      </c>
      <c r="C110" s="1">
        <v>1502166122</v>
      </c>
      <c r="D110" s="1">
        <v>1060751223</v>
      </c>
      <c r="E110" s="1">
        <v>382312147</v>
      </c>
      <c r="F110" s="1">
        <v>-564483801</v>
      </c>
      <c r="G110" s="1">
        <v>-519469104</v>
      </c>
      <c r="H110" s="1">
        <v>2269510</v>
      </c>
      <c r="I110" s="1">
        <v>107755630</v>
      </c>
      <c r="J110" s="1">
        <v>-38907723</v>
      </c>
      <c r="K110" s="1">
        <v>71117417</v>
      </c>
      <c r="M110" s="1"/>
    </row>
    <row r="111" spans="1:13" ht="15">
      <c r="A111">
        <v>107</v>
      </c>
      <c r="B111" s="3" t="s">
        <v>73</v>
      </c>
      <c r="C111" s="1">
        <v>49055067</v>
      </c>
      <c r="D111" s="1">
        <v>42051508</v>
      </c>
      <c r="E111" s="1">
        <v>17626857</v>
      </c>
      <c r="F111" s="1">
        <v>-25552437</v>
      </c>
      <c r="G111" s="1">
        <v>-17070875</v>
      </c>
      <c r="H111" s="1">
        <v>-571804</v>
      </c>
      <c r="I111" s="1">
        <v>7259157</v>
      </c>
      <c r="J111" s="1">
        <v>-3600000</v>
      </c>
      <c r="K111" s="1">
        <v>3150155</v>
      </c>
      <c r="M111" s="1"/>
    </row>
    <row r="112" spans="1:13" ht="15">
      <c r="A112">
        <v>108</v>
      </c>
      <c r="B112" s="3" t="s">
        <v>74</v>
      </c>
      <c r="C112" s="1">
        <v>27718238</v>
      </c>
      <c r="D112" s="1">
        <v>25129330</v>
      </c>
      <c r="E112" s="1">
        <v>8065706</v>
      </c>
      <c r="F112" s="1">
        <v>-11638953</v>
      </c>
      <c r="G112" s="1">
        <v>-17059156</v>
      </c>
      <c r="H112" s="1">
        <v>-3568779</v>
      </c>
      <c r="I112" s="1">
        <v>6164284</v>
      </c>
      <c r="J112" s="1">
        <v>-908429</v>
      </c>
      <c r="K112" s="1">
        <v>1687076</v>
      </c>
      <c r="M112" s="1"/>
    </row>
    <row r="113" spans="1:13" ht="15">
      <c r="A113">
        <v>109</v>
      </c>
      <c r="B113" s="3" t="s">
        <v>75</v>
      </c>
      <c r="C113" s="1">
        <v>34825855</v>
      </c>
      <c r="D113" s="1">
        <v>30608663</v>
      </c>
      <c r="E113" s="1">
        <v>12957202</v>
      </c>
      <c r="F113" s="1">
        <v>-14814246</v>
      </c>
      <c r="G113" s="1">
        <v>-15754036</v>
      </c>
      <c r="H113" s="1">
        <v>40381</v>
      </c>
      <c r="I113" s="1">
        <v>3467083</v>
      </c>
      <c r="J113" s="1">
        <v>-1077526</v>
      </c>
      <c r="K113" s="1">
        <v>2429938</v>
      </c>
      <c r="M113" s="1"/>
    </row>
    <row r="114" spans="1:13" ht="15">
      <c r="A114">
        <v>110</v>
      </c>
      <c r="B114" s="3" t="s">
        <v>76</v>
      </c>
      <c r="C114" s="1">
        <v>220666325</v>
      </c>
      <c r="D114" s="1">
        <v>187913324</v>
      </c>
      <c r="E114" s="1">
        <v>100113625</v>
      </c>
      <c r="F114" s="1">
        <v>-94108206</v>
      </c>
      <c r="G114" s="1">
        <v>-100654624</v>
      </c>
      <c r="H114" s="1">
        <v>-6237529</v>
      </c>
      <c r="I114" s="1">
        <v>53584283</v>
      </c>
      <c r="J114" s="1">
        <v>-15000000</v>
      </c>
      <c r="K114" s="1">
        <v>32346754</v>
      </c>
      <c r="M114" s="1"/>
    </row>
    <row r="115" spans="1:13" ht="15">
      <c r="A115">
        <v>111</v>
      </c>
      <c r="B115" s="3" t="s">
        <v>77</v>
      </c>
      <c r="C115" s="1">
        <v>133017044</v>
      </c>
      <c r="D115" s="1">
        <v>125556094</v>
      </c>
      <c r="E115" s="1">
        <v>67832374</v>
      </c>
      <c r="F115" s="1">
        <v>-62205647</v>
      </c>
      <c r="G115" s="1">
        <v>-79552554</v>
      </c>
      <c r="H115" s="1">
        <v>-15073139</v>
      </c>
      <c r="I115" s="1">
        <v>15279853</v>
      </c>
      <c r="J115" s="1">
        <v>0</v>
      </c>
      <c r="K115" s="1">
        <v>206714</v>
      </c>
      <c r="M115" s="1"/>
    </row>
    <row r="116" spans="1:13" ht="15">
      <c r="A116">
        <v>112</v>
      </c>
      <c r="B116" s="3" t="s">
        <v>78</v>
      </c>
      <c r="C116" s="1">
        <v>298347359</v>
      </c>
      <c r="D116" s="1">
        <v>279193852</v>
      </c>
      <c r="E116" s="1">
        <v>34019827</v>
      </c>
      <c r="F116" s="1">
        <v>-171533055</v>
      </c>
      <c r="G116" s="1">
        <v>-135340342</v>
      </c>
      <c r="H116" s="1">
        <v>-27643839</v>
      </c>
      <c r="I116" s="1">
        <v>32269136</v>
      </c>
      <c r="J116" s="1">
        <v>0</v>
      </c>
      <c r="K116" s="1">
        <v>4625297</v>
      </c>
      <c r="M116" s="1"/>
    </row>
    <row r="117" spans="1:13" ht="15">
      <c r="A117">
        <v>113</v>
      </c>
      <c r="B117" s="3" t="s">
        <v>79</v>
      </c>
      <c r="C117" s="1">
        <v>76121998</v>
      </c>
      <c r="D117" s="1">
        <v>-463743451</v>
      </c>
      <c r="E117" s="1">
        <v>239408240</v>
      </c>
      <c r="F117" s="1">
        <v>0</v>
      </c>
      <c r="G117" s="1">
        <v>-341047068</v>
      </c>
      <c r="H117" s="1">
        <v>12541098</v>
      </c>
      <c r="I117" s="1">
        <v>162439530</v>
      </c>
      <c r="J117" s="1">
        <v>-49121324</v>
      </c>
      <c r="K117" s="1">
        <v>125859304</v>
      </c>
      <c r="M117" s="1"/>
    </row>
    <row r="118" spans="1:13" ht="15">
      <c r="A118">
        <v>114</v>
      </c>
      <c r="B118" s="3" t="s">
        <v>185</v>
      </c>
      <c r="C118" s="1">
        <v>145700078</v>
      </c>
      <c r="D118" s="1">
        <v>145281182</v>
      </c>
      <c r="E118" s="1">
        <v>34375324</v>
      </c>
      <c r="F118" s="1">
        <v>-18531538</v>
      </c>
      <c r="G118" s="1">
        <v>-116490940</v>
      </c>
      <c r="H118" s="1">
        <v>10143555</v>
      </c>
      <c r="I118" s="1">
        <v>9522978</v>
      </c>
      <c r="J118" s="1">
        <v>-7133480</v>
      </c>
      <c r="K118" s="1">
        <v>12533053</v>
      </c>
      <c r="M118" s="1"/>
    </row>
    <row r="119" spans="1:13" ht="15">
      <c r="A119">
        <v>115</v>
      </c>
      <c r="B119" s="3" t="s">
        <v>80</v>
      </c>
      <c r="C119" s="1">
        <v>323663662</v>
      </c>
      <c r="D119" s="1">
        <v>313209995</v>
      </c>
      <c r="E119" s="1">
        <v>50998845</v>
      </c>
      <c r="F119" s="1">
        <v>-186383485</v>
      </c>
      <c r="G119" s="1">
        <v>-157635013</v>
      </c>
      <c r="H119" s="1">
        <v>-30729150</v>
      </c>
      <c r="I119" s="1">
        <v>39041137</v>
      </c>
      <c r="J119" s="1">
        <v>0</v>
      </c>
      <c r="K119" s="1">
        <v>8311987</v>
      </c>
      <c r="M119" s="1"/>
    </row>
    <row r="120" spans="1:13" ht="15">
      <c r="A120">
        <v>116</v>
      </c>
      <c r="B120" s="3" t="s">
        <v>81</v>
      </c>
      <c r="C120" s="1">
        <v>208839980</v>
      </c>
      <c r="D120" s="1">
        <v>196314719</v>
      </c>
      <c r="E120" s="1">
        <v>45861546</v>
      </c>
      <c r="F120" s="1">
        <v>-94738607</v>
      </c>
      <c r="G120" s="1">
        <v>-123871197</v>
      </c>
      <c r="H120" s="1">
        <v>-22879706</v>
      </c>
      <c r="I120" s="1">
        <v>31348981</v>
      </c>
      <c r="J120" s="1">
        <v>0</v>
      </c>
      <c r="K120" s="1">
        <v>8469275</v>
      </c>
      <c r="M120" s="1"/>
    </row>
    <row r="121" spans="1:13" ht="15">
      <c r="A121">
        <v>117</v>
      </c>
      <c r="B121" s="3" t="s">
        <v>82</v>
      </c>
      <c r="C121" s="1">
        <v>9293513</v>
      </c>
      <c r="D121" s="1">
        <v>10087574</v>
      </c>
      <c r="E121" s="1">
        <v>4051276</v>
      </c>
      <c r="F121" s="1">
        <v>-2710555</v>
      </c>
      <c r="G121" s="1">
        <v>-4941545</v>
      </c>
      <c r="H121" s="1">
        <v>2435474</v>
      </c>
      <c r="I121" s="1">
        <v>-385418</v>
      </c>
      <c r="J121" s="1">
        <v>-296407</v>
      </c>
      <c r="K121" s="1">
        <v>1753649</v>
      </c>
      <c r="M121" s="1"/>
    </row>
    <row r="122" spans="1:13" ht="15">
      <c r="A122">
        <v>118</v>
      </c>
      <c r="B122" s="3" t="s">
        <v>83</v>
      </c>
      <c r="C122" s="1">
        <v>44245660</v>
      </c>
      <c r="D122" s="1">
        <v>44001748</v>
      </c>
      <c r="E122" s="1">
        <v>9845005</v>
      </c>
      <c r="F122" s="1">
        <v>-30511883</v>
      </c>
      <c r="G122" s="1">
        <v>-10884604</v>
      </c>
      <c r="H122" s="1">
        <v>2513598</v>
      </c>
      <c r="I122" s="1">
        <v>1355867</v>
      </c>
      <c r="J122" s="1">
        <v>-209581</v>
      </c>
      <c r="K122" s="1">
        <v>3659884</v>
      </c>
      <c r="M122" s="1"/>
    </row>
    <row r="123" spans="1:13" ht="15">
      <c r="A123">
        <v>119</v>
      </c>
      <c r="B123" s="3" t="s">
        <v>187</v>
      </c>
      <c r="C123" s="1">
        <v>380</v>
      </c>
      <c r="D123" s="1">
        <v>380</v>
      </c>
      <c r="E123" s="1">
        <v>4407954</v>
      </c>
      <c r="F123" s="1">
        <v>-19</v>
      </c>
      <c r="G123" s="1">
        <v>-432826</v>
      </c>
      <c r="H123" s="1">
        <v>-432465</v>
      </c>
      <c r="I123" s="1">
        <v>109877</v>
      </c>
      <c r="J123" s="1">
        <v>0</v>
      </c>
      <c r="K123" s="1">
        <v>-322588</v>
      </c>
      <c r="M123" s="1"/>
    </row>
    <row r="124" spans="1:13" ht="15">
      <c r="A124">
        <v>120</v>
      </c>
      <c r="B124" s="3" t="s">
        <v>176</v>
      </c>
      <c r="C124" s="1">
        <v>3214167323</v>
      </c>
      <c r="D124" s="1">
        <v>2695297608</v>
      </c>
      <c r="E124" s="1">
        <v>472582045</v>
      </c>
      <c r="F124" s="1">
        <v>-2191181761</v>
      </c>
      <c r="G124" s="1">
        <v>-741452864</v>
      </c>
      <c r="H124" s="1">
        <v>-304829602</v>
      </c>
      <c r="I124" s="1">
        <v>348028044</v>
      </c>
      <c r="J124" s="1">
        <v>-22096861</v>
      </c>
      <c r="K124" s="1">
        <v>21101581</v>
      </c>
      <c r="M124" s="1"/>
    </row>
    <row r="125" spans="1:13" ht="15">
      <c r="A125">
        <v>121</v>
      </c>
      <c r="B125" s="3" t="s">
        <v>84</v>
      </c>
      <c r="C125" s="1">
        <v>29072693</v>
      </c>
      <c r="D125" s="1">
        <v>28067577</v>
      </c>
      <c r="E125" s="1">
        <v>8695778</v>
      </c>
      <c r="F125" s="1">
        <v>-13098420</v>
      </c>
      <c r="G125" s="1">
        <v>-11079830</v>
      </c>
      <c r="H125" s="1">
        <v>3256148</v>
      </c>
      <c r="I125" s="1">
        <v>148905</v>
      </c>
      <c r="J125" s="1">
        <v>-1208982</v>
      </c>
      <c r="K125" s="1">
        <v>2196071</v>
      </c>
      <c r="M125" s="1"/>
    </row>
    <row r="126" spans="1:13" ht="15">
      <c r="A126">
        <v>122</v>
      </c>
      <c r="B126" s="3" t="s">
        <v>85</v>
      </c>
      <c r="C126" s="1">
        <v>943023</v>
      </c>
      <c r="D126" s="1">
        <v>954491</v>
      </c>
      <c r="E126" s="1">
        <v>1957844</v>
      </c>
      <c r="F126" s="1">
        <v>-235830</v>
      </c>
      <c r="G126" s="1">
        <v>-693239</v>
      </c>
      <c r="H126" s="1">
        <v>-2828</v>
      </c>
      <c r="I126" s="1">
        <v>175806</v>
      </c>
      <c r="J126" s="1">
        <v>0</v>
      </c>
      <c r="K126" s="1">
        <v>172978</v>
      </c>
      <c r="M126" s="1"/>
    </row>
    <row r="127" spans="1:13" ht="15">
      <c r="A127">
        <v>123</v>
      </c>
      <c r="B127" s="3" t="s">
        <v>86</v>
      </c>
      <c r="C127" s="1">
        <v>30695966</v>
      </c>
      <c r="D127" s="1">
        <v>29047835</v>
      </c>
      <c r="E127" s="1">
        <v>16716034</v>
      </c>
      <c r="F127" s="1">
        <v>-18531800</v>
      </c>
      <c r="G127" s="1">
        <v>-19245696</v>
      </c>
      <c r="H127" s="1">
        <v>-8985824</v>
      </c>
      <c r="I127" s="1">
        <v>7516087</v>
      </c>
      <c r="J127" s="1">
        <v>0</v>
      </c>
      <c r="K127" s="1">
        <v>-1469737</v>
      </c>
      <c r="M127" s="1"/>
    </row>
    <row r="128" spans="1:13" ht="15">
      <c r="A128">
        <v>124</v>
      </c>
      <c r="B128" s="3" t="s">
        <v>87</v>
      </c>
      <c r="C128" s="1">
        <v>3303728</v>
      </c>
      <c r="D128" s="1">
        <v>-13771781</v>
      </c>
      <c r="E128" s="1">
        <v>21902385</v>
      </c>
      <c r="F128" s="1">
        <v>-136908</v>
      </c>
      <c r="G128" s="1">
        <v>-8968627</v>
      </c>
      <c r="H128" s="1">
        <v>-8307889</v>
      </c>
      <c r="I128" s="1">
        <v>5920695</v>
      </c>
      <c r="J128" s="1">
        <v>-254916</v>
      </c>
      <c r="K128" s="1">
        <v>-2642110</v>
      </c>
      <c r="M128" s="1"/>
    </row>
    <row r="129" spans="1:13" ht="15">
      <c r="A129">
        <v>125</v>
      </c>
      <c r="B129" s="3" t="s">
        <v>88</v>
      </c>
      <c r="C129" s="1">
        <v>1668988</v>
      </c>
      <c r="D129" s="1">
        <v>935549</v>
      </c>
      <c r="E129" s="1">
        <v>19548922</v>
      </c>
      <c r="F129" s="1">
        <v>-134311</v>
      </c>
      <c r="G129" s="1">
        <v>-1670379</v>
      </c>
      <c r="H129" s="1">
        <v>-873005</v>
      </c>
      <c r="I129" s="1">
        <v>2030130</v>
      </c>
      <c r="J129" s="1">
        <v>-431451</v>
      </c>
      <c r="K129" s="1">
        <v>725674</v>
      </c>
      <c r="M129" s="1"/>
    </row>
    <row r="130" spans="1:13" ht="15">
      <c r="A130">
        <v>126</v>
      </c>
      <c r="B130" s="3" t="s">
        <v>89</v>
      </c>
      <c r="C130" s="1">
        <v>63219765</v>
      </c>
      <c r="D130" s="1">
        <v>58118397</v>
      </c>
      <c r="E130" s="1">
        <v>12159547</v>
      </c>
      <c r="F130" s="1">
        <v>-28457325</v>
      </c>
      <c r="G130" s="1">
        <v>-39384503</v>
      </c>
      <c r="H130" s="1">
        <v>-9723431</v>
      </c>
      <c r="I130" s="1">
        <v>11882978</v>
      </c>
      <c r="J130" s="1">
        <v>0</v>
      </c>
      <c r="K130" s="1">
        <v>2159547</v>
      </c>
      <c r="M130" s="1"/>
    </row>
    <row r="131" spans="1:13" ht="15">
      <c r="A131">
        <v>127</v>
      </c>
      <c r="B131" s="3" t="s">
        <v>177</v>
      </c>
      <c r="C131" s="1">
        <v>82325572</v>
      </c>
      <c r="D131" s="1">
        <v>80377341</v>
      </c>
      <c r="E131" s="1">
        <v>121663393</v>
      </c>
      <c r="F131" s="1">
        <v>-102395984</v>
      </c>
      <c r="G131" s="1">
        <v>-34100602</v>
      </c>
      <c r="H131" s="1">
        <v>-62894687</v>
      </c>
      <c r="I131" s="1">
        <v>-3583133</v>
      </c>
      <c r="J131" s="1">
        <v>0</v>
      </c>
      <c r="K131" s="1">
        <v>-66477820</v>
      </c>
      <c r="M131" s="1"/>
    </row>
    <row r="132" spans="1:13" ht="15">
      <c r="A132">
        <v>128</v>
      </c>
      <c r="B132" s="3" t="s">
        <v>90</v>
      </c>
      <c r="C132" s="1">
        <v>1446244771</v>
      </c>
      <c r="D132" s="1">
        <v>1264400212</v>
      </c>
      <c r="E132" s="1">
        <v>352284563</v>
      </c>
      <c r="F132" s="1">
        <v>-732221471</v>
      </c>
      <c r="G132" s="1">
        <v>-575596967</v>
      </c>
      <c r="H132" s="1">
        <v>-63431259</v>
      </c>
      <c r="I132" s="1">
        <v>206204750</v>
      </c>
      <c r="J132" s="1">
        <v>-52298979</v>
      </c>
      <c r="K132" s="1">
        <v>90474512</v>
      </c>
      <c r="M132" s="1"/>
    </row>
    <row r="133" spans="1:13" ht="15">
      <c r="A133">
        <v>129</v>
      </c>
      <c r="B133" s="3" t="s">
        <v>178</v>
      </c>
      <c r="C133" s="1">
        <v>1527620019</v>
      </c>
      <c r="D133" s="1">
        <v>1509742096</v>
      </c>
      <c r="E133" s="1">
        <v>179865003</v>
      </c>
      <c r="F133" s="1">
        <v>-1161788399</v>
      </c>
      <c r="G133" s="1">
        <v>-352712510</v>
      </c>
      <c r="H133" s="1">
        <v>-37568933</v>
      </c>
      <c r="I133" s="1">
        <v>130036788</v>
      </c>
      <c r="J133" s="1">
        <v>-24018693</v>
      </c>
      <c r="K133" s="1">
        <v>68449162</v>
      </c>
      <c r="M133" s="1"/>
    </row>
    <row r="134" spans="1:13" ht="15">
      <c r="A134">
        <v>130</v>
      </c>
      <c r="B134" s="3" t="s">
        <v>91</v>
      </c>
      <c r="C134" s="1">
        <v>57968866</v>
      </c>
      <c r="D134" s="1">
        <v>35356419</v>
      </c>
      <c r="E134" s="1">
        <v>49053156</v>
      </c>
      <c r="F134" s="1">
        <v>-2041967</v>
      </c>
      <c r="G134" s="1">
        <v>-34685868</v>
      </c>
      <c r="H134" s="1">
        <v>-4316175</v>
      </c>
      <c r="I134" s="1">
        <v>22144996</v>
      </c>
      <c r="J134" s="1">
        <v>-6342553</v>
      </c>
      <c r="K134" s="1">
        <v>11486268</v>
      </c>
      <c r="M134" s="1"/>
    </row>
    <row r="135" spans="1:13" ht="15">
      <c r="A135">
        <v>131</v>
      </c>
      <c r="B135" s="3" t="s">
        <v>92</v>
      </c>
      <c r="C135" s="1">
        <v>8590285</v>
      </c>
      <c r="D135" s="1">
        <v>4235966</v>
      </c>
      <c r="E135" s="1">
        <v>16289740</v>
      </c>
      <c r="F135" s="1">
        <v>0</v>
      </c>
      <c r="G135" s="1">
        <v>-1628064</v>
      </c>
      <c r="H135" s="1">
        <v>1153414</v>
      </c>
      <c r="I135" s="1">
        <v>1008121</v>
      </c>
      <c r="J135" s="1">
        <v>0</v>
      </c>
      <c r="K135" s="1">
        <v>2161535</v>
      </c>
      <c r="M135" s="1"/>
    </row>
    <row r="136" spans="1:13" ht="15">
      <c r="A136">
        <v>132</v>
      </c>
      <c r="B136" s="3" t="s">
        <v>93</v>
      </c>
      <c r="C136" s="1">
        <v>110521260</v>
      </c>
      <c r="D136" s="1">
        <v>85378830</v>
      </c>
      <c r="E136" s="1">
        <v>26912856</v>
      </c>
      <c r="F136" s="1">
        <v>-27979505</v>
      </c>
      <c r="G136" s="1">
        <v>-56584524</v>
      </c>
      <c r="H136" s="1">
        <v>1760671</v>
      </c>
      <c r="I136" s="1">
        <v>3960352</v>
      </c>
      <c r="J136" s="1">
        <v>-1083450</v>
      </c>
      <c r="K136" s="1">
        <v>4637573</v>
      </c>
      <c r="M136" s="1"/>
    </row>
    <row r="137" spans="1:13" ht="15">
      <c r="A137">
        <v>133</v>
      </c>
      <c r="B137" s="3" t="s">
        <v>94</v>
      </c>
      <c r="C137" s="1">
        <v>206629544</v>
      </c>
      <c r="D137" s="1">
        <v>107257088</v>
      </c>
      <c r="E137" s="1">
        <v>158358595</v>
      </c>
      <c r="F137" s="1">
        <v>-42937210</v>
      </c>
      <c r="G137" s="1">
        <v>-156833472</v>
      </c>
      <c r="H137" s="1">
        <v>-110775804</v>
      </c>
      <c r="I137" s="1">
        <v>170849513</v>
      </c>
      <c r="J137" s="1">
        <v>-21365619</v>
      </c>
      <c r="K137" s="1">
        <v>38708090</v>
      </c>
      <c r="M137" s="1"/>
    </row>
    <row r="138" spans="1:13" ht="15">
      <c r="A138">
        <v>134</v>
      </c>
      <c r="B138" s="3" t="s">
        <v>186</v>
      </c>
      <c r="C138" s="1">
        <v>1087176656</v>
      </c>
      <c r="D138" s="1">
        <v>1078416777</v>
      </c>
      <c r="E138" s="1">
        <v>478110902</v>
      </c>
      <c r="F138" s="1">
        <v>-763739866</v>
      </c>
      <c r="G138" s="1">
        <v>-247009976</v>
      </c>
      <c r="H138" s="1">
        <v>54306774</v>
      </c>
      <c r="I138" s="1">
        <v>231541938</v>
      </c>
      <c r="J138" s="1">
        <v>-105882064</v>
      </c>
      <c r="K138" s="1">
        <v>179966648</v>
      </c>
      <c r="M138" s="1"/>
    </row>
    <row r="139" spans="1:13" ht="15">
      <c r="A139">
        <v>135</v>
      </c>
      <c r="B139" s="3" t="s">
        <v>195</v>
      </c>
      <c r="C139" s="1">
        <v>1959869507</v>
      </c>
      <c r="D139" s="1">
        <v>1671268827</v>
      </c>
      <c r="E139" s="1">
        <v>519496752</v>
      </c>
      <c r="F139" s="1">
        <v>-941870204</v>
      </c>
      <c r="G139" s="1">
        <v>-843370702</v>
      </c>
      <c r="H139" s="1">
        <v>-110029830</v>
      </c>
      <c r="I139" s="1">
        <v>124759534</v>
      </c>
      <c r="J139" s="1">
        <v>-23121803</v>
      </c>
      <c r="K139" s="1">
        <v>-8392099</v>
      </c>
      <c r="M139" s="1"/>
    </row>
    <row r="140" spans="1:13" ht="15">
      <c r="A140">
        <v>136</v>
      </c>
      <c r="B140" s="3" t="s">
        <v>179</v>
      </c>
      <c r="C140" s="1">
        <v>43472531</v>
      </c>
      <c r="D140" s="1">
        <v>42463293</v>
      </c>
      <c r="E140" s="1">
        <v>14051338</v>
      </c>
      <c r="F140" s="1">
        <v>-32795048</v>
      </c>
      <c r="G140" s="1">
        <v>-10520499</v>
      </c>
      <c r="H140" s="1">
        <v>-2762802</v>
      </c>
      <c r="I140" s="1">
        <v>7232411</v>
      </c>
      <c r="J140" s="1">
        <v>-1500000</v>
      </c>
      <c r="K140" s="1">
        <v>2969609</v>
      </c>
      <c r="M140" s="1"/>
    </row>
    <row r="141" spans="1:13" ht="15">
      <c r="A141">
        <v>137</v>
      </c>
      <c r="B141" s="3" t="s">
        <v>95</v>
      </c>
      <c r="C141" s="1">
        <v>207634986</v>
      </c>
      <c r="D141" s="1">
        <v>199876101</v>
      </c>
      <c r="E141" s="1">
        <v>95472176</v>
      </c>
      <c r="F141" s="1">
        <v>-73257239</v>
      </c>
      <c r="G141" s="1">
        <v>-132348676</v>
      </c>
      <c r="H141" s="1">
        <v>-5605143</v>
      </c>
      <c r="I141" s="1">
        <v>6197397</v>
      </c>
      <c r="J141" s="1">
        <v>0</v>
      </c>
      <c r="K141" s="1">
        <v>592254</v>
      </c>
      <c r="M141" s="1"/>
    </row>
    <row r="142" spans="1:13" ht="15">
      <c r="A142">
        <v>138</v>
      </c>
      <c r="B142" s="3" t="s">
        <v>180</v>
      </c>
      <c r="C142" s="1">
        <v>34695357</v>
      </c>
      <c r="D142" s="1">
        <v>34842381</v>
      </c>
      <c r="E142" s="1">
        <v>112173140</v>
      </c>
      <c r="F142" s="1">
        <v>-60007295</v>
      </c>
      <c r="G142" s="1">
        <v>-3594038</v>
      </c>
      <c r="H142" s="1">
        <v>-28758952</v>
      </c>
      <c r="I142" s="1">
        <v>14629999</v>
      </c>
      <c r="J142" s="1">
        <v>0</v>
      </c>
      <c r="K142" s="1">
        <v>-14128953</v>
      </c>
      <c r="M142" s="1"/>
    </row>
    <row r="143" spans="1:13" ht="15">
      <c r="A143">
        <v>139</v>
      </c>
      <c r="B143" s="3" t="s">
        <v>196</v>
      </c>
      <c r="C143" s="1">
        <v>102789259</v>
      </c>
      <c r="D143" s="1">
        <v>41563737</v>
      </c>
      <c r="E143" s="1">
        <v>47220705</v>
      </c>
      <c r="F143" s="1">
        <v>-13912639</v>
      </c>
      <c r="G143" s="1">
        <v>-23778537</v>
      </c>
      <c r="H143" s="1">
        <v>10498870</v>
      </c>
      <c r="I143" s="1">
        <v>4152037</v>
      </c>
      <c r="J143" s="1">
        <v>-5705765</v>
      </c>
      <c r="K143" s="1">
        <v>8945142</v>
      </c>
      <c r="M143" s="1"/>
    </row>
    <row r="144" spans="1:13" ht="15">
      <c r="A144">
        <v>140</v>
      </c>
      <c r="B144" s="3" t="s">
        <v>197</v>
      </c>
      <c r="C144" s="1">
        <v>581653070</v>
      </c>
      <c r="D144" s="1">
        <v>500102272</v>
      </c>
      <c r="E144" s="1">
        <v>117017058</v>
      </c>
      <c r="F144" s="1">
        <v>-320187974</v>
      </c>
      <c r="G144" s="1">
        <v>-245457981</v>
      </c>
      <c r="H144" s="1">
        <v>-65164182</v>
      </c>
      <c r="I144" s="1">
        <v>72475208</v>
      </c>
      <c r="J144" s="1">
        <v>22372</v>
      </c>
      <c r="K144" s="1">
        <v>7333398</v>
      </c>
      <c r="M144" s="1"/>
    </row>
    <row r="145" spans="1:13" ht="15">
      <c r="A145">
        <v>141</v>
      </c>
      <c r="B145" s="3" t="s">
        <v>96</v>
      </c>
      <c r="C145" s="1">
        <v>841516494</v>
      </c>
      <c r="D145" s="1">
        <v>702113388</v>
      </c>
      <c r="E145" s="1">
        <v>227286030</v>
      </c>
      <c r="F145" s="1">
        <v>-360379554</v>
      </c>
      <c r="G145" s="1">
        <v>-327335402</v>
      </c>
      <c r="H145" s="1">
        <v>14370788</v>
      </c>
      <c r="I145" s="1">
        <v>68635937</v>
      </c>
      <c r="J145" s="1">
        <v>-23827925</v>
      </c>
      <c r="K145" s="1">
        <v>41841441</v>
      </c>
      <c r="M145" s="1"/>
    </row>
    <row r="146" spans="1:13" ht="15">
      <c r="A146">
        <v>142</v>
      </c>
      <c r="B146" s="3" t="s">
        <v>97</v>
      </c>
      <c r="C146" s="1">
        <v>1683191627</v>
      </c>
      <c r="D146" s="1">
        <v>1532049128</v>
      </c>
      <c r="E146" s="1">
        <v>1379345798</v>
      </c>
      <c r="F146" s="1">
        <v>-876528682</v>
      </c>
      <c r="G146" s="1">
        <v>-750979441</v>
      </c>
      <c r="H146" s="1">
        <v>-119205023</v>
      </c>
      <c r="I146" s="1">
        <v>376507746</v>
      </c>
      <c r="J146" s="1">
        <v>0</v>
      </c>
      <c r="K146" s="1">
        <v>257302723</v>
      </c>
      <c r="M146" s="1"/>
    </row>
    <row r="147" spans="1:13" ht="15">
      <c r="A147">
        <v>143</v>
      </c>
      <c r="B147" s="3" t="s">
        <v>98</v>
      </c>
      <c r="C147" s="1">
        <v>33540970</v>
      </c>
      <c r="D147" s="1">
        <v>-31667165</v>
      </c>
      <c r="E147" s="1">
        <v>157564597</v>
      </c>
      <c r="F147" s="1">
        <v>150551</v>
      </c>
      <c r="G147" s="1">
        <v>-15059168</v>
      </c>
      <c r="H147" s="1">
        <v>-16599981</v>
      </c>
      <c r="I147" s="1">
        <v>76707893</v>
      </c>
      <c r="J147" s="1">
        <v>-16495079</v>
      </c>
      <c r="K147" s="1">
        <v>43612833</v>
      </c>
      <c r="M147" s="1"/>
    </row>
    <row r="148" spans="1:13" ht="15">
      <c r="A148">
        <v>144</v>
      </c>
      <c r="B148" s="3" t="s">
        <v>99</v>
      </c>
      <c r="C148" s="1">
        <v>0</v>
      </c>
      <c r="D148" s="1">
        <v>0</v>
      </c>
      <c r="E148" s="1">
        <v>4252366</v>
      </c>
      <c r="F148" s="1">
        <v>-55709</v>
      </c>
      <c r="G148" s="1">
        <v>-445647</v>
      </c>
      <c r="H148" s="1">
        <v>-501345</v>
      </c>
      <c r="I148" s="1">
        <v>8794</v>
      </c>
      <c r="J148" s="1">
        <v>0</v>
      </c>
      <c r="K148" s="1">
        <v>-492551</v>
      </c>
      <c r="M148" s="1"/>
    </row>
    <row r="149" spans="1:13" ht="15">
      <c r="A149">
        <v>145</v>
      </c>
      <c r="B149" s="3" t="s">
        <v>100</v>
      </c>
      <c r="C149" s="1">
        <v>2532664760</v>
      </c>
      <c r="D149" s="1">
        <v>1878656104</v>
      </c>
      <c r="E149" s="1">
        <v>882820258</v>
      </c>
      <c r="F149" s="1">
        <v>-1061912615</v>
      </c>
      <c r="G149" s="1">
        <v>-1049049679</v>
      </c>
      <c r="H149" s="1">
        <v>-228739853</v>
      </c>
      <c r="I149" s="1">
        <v>139689695</v>
      </c>
      <c r="J149" s="1">
        <v>0</v>
      </c>
      <c r="K149" s="1">
        <v>-89050158</v>
      </c>
      <c r="M149" s="1"/>
    </row>
    <row r="150" spans="1:13" ht="15">
      <c r="A150">
        <v>146</v>
      </c>
      <c r="B150" s="3" t="s">
        <v>101</v>
      </c>
      <c r="C150" s="1">
        <v>458939389</v>
      </c>
      <c r="D150" s="1">
        <v>463223076</v>
      </c>
      <c r="E150" s="1">
        <v>216904930</v>
      </c>
      <c r="F150" s="1">
        <v>-71173624</v>
      </c>
      <c r="G150" s="1">
        <v>-300589271</v>
      </c>
      <c r="H150" s="1">
        <v>92596107</v>
      </c>
      <c r="I150" s="1">
        <v>27364431</v>
      </c>
      <c r="J150" s="1">
        <v>-43185000</v>
      </c>
      <c r="K150" s="1">
        <v>76775538</v>
      </c>
      <c r="M150" s="1"/>
    </row>
    <row r="151" spans="1:13" ht="15">
      <c r="A151">
        <v>147</v>
      </c>
      <c r="B151" s="3" t="s">
        <v>102</v>
      </c>
      <c r="C151" s="1">
        <v>7999669</v>
      </c>
      <c r="D151" s="1">
        <v>7385974</v>
      </c>
      <c r="E151" s="1">
        <v>10849386</v>
      </c>
      <c r="F151" s="1">
        <v>-184885</v>
      </c>
      <c r="G151" s="1">
        <v>-3612029</v>
      </c>
      <c r="H151" s="1">
        <v>3589060</v>
      </c>
      <c r="I151" s="1">
        <v>-1742736</v>
      </c>
      <c r="J151" s="1">
        <v>-600000</v>
      </c>
      <c r="K151" s="1">
        <v>1246324</v>
      </c>
      <c r="M151" s="1"/>
    </row>
    <row r="152" spans="1:13" ht="15">
      <c r="A152">
        <v>148</v>
      </c>
      <c r="B152" s="3" t="s">
        <v>103</v>
      </c>
      <c r="C152" s="1">
        <v>1341720454</v>
      </c>
      <c r="D152" s="1">
        <v>1165496943</v>
      </c>
      <c r="E152" s="1">
        <v>749329279</v>
      </c>
      <c r="F152" s="1">
        <v>-832486440</v>
      </c>
      <c r="G152" s="1">
        <v>-600370462</v>
      </c>
      <c r="H152" s="1">
        <v>-171361727</v>
      </c>
      <c r="I152" s="1">
        <v>202016045</v>
      </c>
      <c r="J152" s="1">
        <v>0</v>
      </c>
      <c r="K152" s="1">
        <v>30654318</v>
      </c>
      <c r="M152" s="1"/>
    </row>
    <row r="153" spans="1:13" ht="15">
      <c r="A153">
        <v>149</v>
      </c>
      <c r="B153" s="3" t="s">
        <v>104</v>
      </c>
      <c r="C153" s="1">
        <v>102704400</v>
      </c>
      <c r="D153" s="1">
        <v>85622202</v>
      </c>
      <c r="E153" s="1">
        <v>45143481</v>
      </c>
      <c r="F153" s="1">
        <v>-36573179</v>
      </c>
      <c r="G153" s="1">
        <v>-50055573</v>
      </c>
      <c r="H153" s="1">
        <v>-751255</v>
      </c>
      <c r="I153" s="1">
        <v>18867113</v>
      </c>
      <c r="J153" s="1">
        <v>-5136093</v>
      </c>
      <c r="K153" s="1">
        <v>12979765</v>
      </c>
      <c r="M153" s="1"/>
    </row>
    <row r="154" spans="1:13" ht="15">
      <c r="A154">
        <v>150</v>
      </c>
      <c r="B154" s="3" t="s">
        <v>105</v>
      </c>
      <c r="C154" s="1">
        <v>31652061</v>
      </c>
      <c r="D154" s="1">
        <v>-19275741</v>
      </c>
      <c r="E154" s="1">
        <v>17134038</v>
      </c>
      <c r="F154" s="1">
        <v>0</v>
      </c>
      <c r="G154" s="1">
        <v>-3287804</v>
      </c>
      <c r="H154" s="1">
        <v>-3574263</v>
      </c>
      <c r="I154" s="1">
        <v>10892639</v>
      </c>
      <c r="J154" s="1">
        <v>-2980983</v>
      </c>
      <c r="K154" s="1">
        <v>4337393</v>
      </c>
      <c r="M154" s="1"/>
    </row>
    <row r="155" spans="1:13" ht="15">
      <c r="A155">
        <v>151</v>
      </c>
      <c r="B155" s="3" t="s">
        <v>106</v>
      </c>
      <c r="C155" s="1">
        <v>257651012</v>
      </c>
      <c r="D155" s="1">
        <v>182423332</v>
      </c>
      <c r="E155" s="1">
        <v>179055225</v>
      </c>
      <c r="F155" s="1">
        <v>-63736100</v>
      </c>
      <c r="G155" s="1">
        <v>-94526396</v>
      </c>
      <c r="H155" s="1">
        <v>9772232</v>
      </c>
      <c r="I155" s="1">
        <v>30744675</v>
      </c>
      <c r="J155" s="1">
        <v>0</v>
      </c>
      <c r="K155" s="1">
        <v>40516907</v>
      </c>
      <c r="M155" s="1"/>
    </row>
    <row r="156" spans="1:13" ht="15">
      <c r="A156">
        <v>152</v>
      </c>
      <c r="B156" s="3" t="s">
        <v>107</v>
      </c>
      <c r="C156" s="1">
        <v>153790119</v>
      </c>
      <c r="D156" s="1">
        <v>146668524</v>
      </c>
      <c r="E156" s="1">
        <v>83280501</v>
      </c>
      <c r="F156" s="1">
        <v>-95165063</v>
      </c>
      <c r="G156" s="1">
        <v>-69479953</v>
      </c>
      <c r="H156" s="1">
        <v>-17826350</v>
      </c>
      <c r="I156" s="1">
        <v>20283349</v>
      </c>
      <c r="J156" s="1">
        <v>0</v>
      </c>
      <c r="K156" s="1">
        <v>2456999</v>
      </c>
      <c r="M156" s="1"/>
    </row>
    <row r="157" spans="1:13" ht="15">
      <c r="A157">
        <v>153</v>
      </c>
      <c r="B157" s="3" t="s">
        <v>108</v>
      </c>
      <c r="C157" s="1">
        <v>26312929</v>
      </c>
      <c r="D157" s="1">
        <v>24679753</v>
      </c>
      <c r="E157" s="1">
        <v>16471562</v>
      </c>
      <c r="F157" s="1">
        <v>-8579091</v>
      </c>
      <c r="G157" s="1">
        <v>-17120789</v>
      </c>
      <c r="H157" s="1">
        <v>-1140127</v>
      </c>
      <c r="I157" s="1">
        <v>3045827</v>
      </c>
      <c r="J157" s="1">
        <v>0</v>
      </c>
      <c r="K157" s="1">
        <v>1905700</v>
      </c>
      <c r="M157" s="1"/>
    </row>
    <row r="158" spans="1:13" ht="15">
      <c r="A158">
        <v>154</v>
      </c>
      <c r="B158" s="3" t="s">
        <v>202</v>
      </c>
      <c r="C158" s="1">
        <v>1100557810</v>
      </c>
      <c r="D158" s="1">
        <v>1036006096</v>
      </c>
      <c r="E158" s="1">
        <v>423422695</v>
      </c>
      <c r="F158" s="1">
        <v>-587111270</v>
      </c>
      <c r="G158" s="1">
        <v>-476317433</v>
      </c>
      <c r="H158" s="1">
        <v>-27384503</v>
      </c>
      <c r="I158" s="1">
        <v>138724515</v>
      </c>
      <c r="J158" s="1">
        <v>0</v>
      </c>
      <c r="K158" s="1">
        <v>111340012</v>
      </c>
      <c r="M158" s="1"/>
    </row>
    <row r="159" spans="1:13" ht="15">
      <c r="A159">
        <v>155</v>
      </c>
      <c r="B159" s="3" t="s">
        <v>109</v>
      </c>
      <c r="C159" s="1">
        <v>15712946</v>
      </c>
      <c r="D159" s="1">
        <v>15712946</v>
      </c>
      <c r="E159" s="1">
        <v>7764916</v>
      </c>
      <c r="F159" s="1">
        <v>-6117580</v>
      </c>
      <c r="G159" s="1">
        <v>-9502061</v>
      </c>
      <c r="H159" s="1">
        <v>93305</v>
      </c>
      <c r="I159" s="1">
        <v>298327</v>
      </c>
      <c r="J159" s="1">
        <v>0</v>
      </c>
      <c r="K159" s="1">
        <v>391632</v>
      </c>
      <c r="M159" s="1"/>
    </row>
    <row r="160" spans="1:13" ht="15">
      <c r="A160">
        <v>156</v>
      </c>
      <c r="B160" s="3" t="s">
        <v>198</v>
      </c>
      <c r="C160" s="1">
        <v>645180027</v>
      </c>
      <c r="D160" s="1">
        <v>654111065</v>
      </c>
      <c r="E160" s="1">
        <v>249336103</v>
      </c>
      <c r="F160" s="1">
        <v>-529803979</v>
      </c>
      <c r="G160" s="1">
        <v>-125221939</v>
      </c>
      <c r="H160" s="1">
        <v>-24411074</v>
      </c>
      <c r="I160" s="1">
        <v>187601375</v>
      </c>
      <c r="J160" s="1">
        <v>-54876346</v>
      </c>
      <c r="K160" s="1">
        <v>108313955</v>
      </c>
      <c r="M160" s="1"/>
    </row>
    <row r="161" spans="1:13" ht="15">
      <c r="A161">
        <v>157</v>
      </c>
      <c r="B161" s="3" t="s">
        <v>181</v>
      </c>
      <c r="C161" s="1">
        <v>478012351</v>
      </c>
      <c r="D161" s="1">
        <v>469972248</v>
      </c>
      <c r="E161" s="1">
        <v>127760679</v>
      </c>
      <c r="F161" s="1">
        <v>-379475950</v>
      </c>
      <c r="G161" s="1">
        <v>-101910862</v>
      </c>
      <c r="H161" s="1">
        <v>-24113949</v>
      </c>
      <c r="I161" s="1">
        <v>86924463</v>
      </c>
      <c r="J161" s="1">
        <v>-21961688</v>
      </c>
      <c r="K161" s="1">
        <v>40848826</v>
      </c>
      <c r="M161" s="1"/>
    </row>
    <row r="162" spans="1:13" ht="15">
      <c r="A162">
        <v>158</v>
      </c>
      <c r="B162" s="3" t="s">
        <v>110</v>
      </c>
      <c r="C162" s="1">
        <v>190391076</v>
      </c>
      <c r="D162" s="1">
        <v>160391117</v>
      </c>
      <c r="E162" s="1">
        <v>224072432</v>
      </c>
      <c r="F162" s="1">
        <v>-50482435</v>
      </c>
      <c r="G162" s="1">
        <v>-114417893</v>
      </c>
      <c r="H162" s="1">
        <v>-11808147</v>
      </c>
      <c r="I162" s="1">
        <v>97017070</v>
      </c>
      <c r="J162" s="1">
        <v>-14744993</v>
      </c>
      <c r="K162" s="1">
        <v>70463930</v>
      </c>
      <c r="M162" s="1"/>
    </row>
    <row r="163" spans="1:13" ht="15">
      <c r="A163">
        <v>159</v>
      </c>
      <c r="B163" s="3" t="s">
        <v>111</v>
      </c>
      <c r="C163" s="1">
        <v>2415957</v>
      </c>
      <c r="D163" s="1">
        <v>-62441598</v>
      </c>
      <c r="E163" s="1">
        <v>158859875</v>
      </c>
      <c r="F163" s="1">
        <v>-116632</v>
      </c>
      <c r="G163" s="1">
        <v>-7617903</v>
      </c>
      <c r="H163" s="1">
        <v>-118891297</v>
      </c>
      <c r="I163" s="1">
        <v>207321763</v>
      </c>
      <c r="J163" s="1">
        <v>-27710263</v>
      </c>
      <c r="K163" s="1">
        <v>60720203</v>
      </c>
      <c r="M163" s="1"/>
    </row>
    <row r="164" spans="1:13" ht="15">
      <c r="A164">
        <v>160</v>
      </c>
      <c r="B164" s="3" t="s">
        <v>127</v>
      </c>
      <c r="C164" s="1">
        <v>426428171</v>
      </c>
      <c r="D164" s="1">
        <v>314342931</v>
      </c>
      <c r="E164" s="1">
        <v>132818429</v>
      </c>
      <c r="F164" s="1">
        <v>-187215473</v>
      </c>
      <c r="G164" s="1">
        <v>-144859790</v>
      </c>
      <c r="H164" s="1">
        <v>-18143738</v>
      </c>
      <c r="I164" s="1">
        <v>49654998</v>
      </c>
      <c r="J164" s="1">
        <v>-11028942</v>
      </c>
      <c r="K164" s="1">
        <v>20482318</v>
      </c>
      <c r="M164" s="1"/>
    </row>
    <row r="165" spans="1:13" ht="15">
      <c r="A165">
        <v>161</v>
      </c>
      <c r="B165" s="3" t="s">
        <v>112</v>
      </c>
      <c r="C165" s="1">
        <v>48959402</v>
      </c>
      <c r="D165" s="1">
        <v>40573134</v>
      </c>
      <c r="E165" s="1">
        <v>21259081</v>
      </c>
      <c r="F165" s="1">
        <v>-28486710</v>
      </c>
      <c r="G165" s="1">
        <v>-11539217</v>
      </c>
      <c r="H165" s="1">
        <v>-3216171</v>
      </c>
      <c r="I165" s="1">
        <v>7054525</v>
      </c>
      <c r="J165" s="1">
        <v>-1345665</v>
      </c>
      <c r="K165" s="1">
        <v>2492689</v>
      </c>
      <c r="M165" s="1"/>
    </row>
    <row r="166" spans="1:13" ht="15">
      <c r="A166">
        <v>162</v>
      </c>
      <c r="B166" s="3" t="s">
        <v>113</v>
      </c>
      <c r="C166" s="1">
        <v>90457431</v>
      </c>
      <c r="D166" s="1">
        <v>86152782</v>
      </c>
      <c r="E166" s="1">
        <v>43497601</v>
      </c>
      <c r="F166" s="1">
        <v>-22481647</v>
      </c>
      <c r="G166" s="1">
        <v>-26328597</v>
      </c>
      <c r="H166" s="1">
        <v>37342538</v>
      </c>
      <c r="I166" s="1">
        <v>7427112</v>
      </c>
      <c r="J166" s="1">
        <v>-14900000</v>
      </c>
      <c r="K166" s="1">
        <v>29869650</v>
      </c>
      <c r="M166" s="1"/>
    </row>
    <row r="167" spans="1:13" ht="15">
      <c r="A167">
        <v>163</v>
      </c>
      <c r="B167" s="3" t="s">
        <v>114</v>
      </c>
      <c r="C167" s="1">
        <v>2169293</v>
      </c>
      <c r="D167" s="1">
        <v>1246843</v>
      </c>
      <c r="E167" s="1">
        <v>7250501</v>
      </c>
      <c r="F167" s="1">
        <v>-304972</v>
      </c>
      <c r="G167" s="1">
        <v>-971090</v>
      </c>
      <c r="H167" s="1">
        <v>-29219</v>
      </c>
      <c r="I167" s="1">
        <v>812771</v>
      </c>
      <c r="J167" s="1">
        <v>0</v>
      </c>
      <c r="K167" s="1">
        <v>783552</v>
      </c>
      <c r="M167" s="1"/>
    </row>
    <row r="168" spans="1:13" ht="15">
      <c r="A168">
        <v>164</v>
      </c>
      <c r="B168" s="3" t="s">
        <v>115</v>
      </c>
      <c r="C168" s="1">
        <v>84330582</v>
      </c>
      <c r="D168" s="1">
        <v>81152297</v>
      </c>
      <c r="E168" s="1">
        <v>26619705</v>
      </c>
      <c r="F168" s="1">
        <v>-27506743</v>
      </c>
      <c r="G168" s="1">
        <v>-31709839</v>
      </c>
      <c r="H168" s="1">
        <v>22110528</v>
      </c>
      <c r="I168" s="1">
        <v>3943069</v>
      </c>
      <c r="J168" s="1">
        <v>-8987000</v>
      </c>
      <c r="K168" s="1">
        <v>17066597</v>
      </c>
      <c r="M168" s="1"/>
    </row>
    <row r="169" spans="1:13" ht="15">
      <c r="A169">
        <v>165</v>
      </c>
      <c r="B169" s="3" t="s">
        <v>116</v>
      </c>
      <c r="C169" s="1">
        <v>690093</v>
      </c>
      <c r="D169" s="1">
        <v>613702</v>
      </c>
      <c r="E169" s="1">
        <v>2607677</v>
      </c>
      <c r="F169" s="1">
        <v>-148687</v>
      </c>
      <c r="G169" s="1">
        <v>-261833</v>
      </c>
      <c r="H169" s="1">
        <v>209419</v>
      </c>
      <c r="I169" s="1">
        <v>180376</v>
      </c>
      <c r="J169" s="1">
        <v>-14580</v>
      </c>
      <c r="K169" s="1">
        <v>375215</v>
      </c>
      <c r="M169" s="1"/>
    </row>
    <row r="170" spans="1:13" ht="15">
      <c r="A170">
        <v>166</v>
      </c>
      <c r="B170" s="3" t="s">
        <v>204</v>
      </c>
      <c r="C170" s="1">
        <v>74666135</v>
      </c>
      <c r="D170" s="1">
        <v>66925627</v>
      </c>
      <c r="E170" s="1">
        <v>57651101</v>
      </c>
      <c r="F170" s="1">
        <v>-8580020</v>
      </c>
      <c r="G170" s="1">
        <v>-49967553</v>
      </c>
      <c r="H170" s="1">
        <v>8317577</v>
      </c>
      <c r="I170" s="1">
        <v>11283827</v>
      </c>
      <c r="J170" s="1">
        <v>0</v>
      </c>
      <c r="K170" s="1">
        <v>19601404</v>
      </c>
      <c r="M170" s="1"/>
    </row>
    <row r="171" spans="1:13" ht="15">
      <c r="A171">
        <v>167</v>
      </c>
      <c r="B171" s="3" t="s">
        <v>117</v>
      </c>
      <c r="C171" s="1">
        <v>32017398</v>
      </c>
      <c r="D171" s="1">
        <v>21845176</v>
      </c>
      <c r="E171" s="1">
        <v>16241662</v>
      </c>
      <c r="F171" s="1">
        <v>-5033365</v>
      </c>
      <c r="G171" s="1">
        <v>-14888947</v>
      </c>
      <c r="H171" s="1">
        <v>2220832</v>
      </c>
      <c r="I171" s="1">
        <v>1197877</v>
      </c>
      <c r="J171" s="1">
        <v>-1020000</v>
      </c>
      <c r="K171" s="1">
        <v>2398709</v>
      </c>
      <c r="M171" s="1"/>
    </row>
    <row r="172" spans="1:13" ht="15">
      <c r="A172">
        <v>168</v>
      </c>
      <c r="B172" s="3" t="s">
        <v>118</v>
      </c>
      <c r="C172" s="1">
        <v>52972773</v>
      </c>
      <c r="D172" s="1">
        <v>50664225</v>
      </c>
      <c r="E172" s="1">
        <v>11959435</v>
      </c>
      <c r="F172" s="1">
        <v>-16091499</v>
      </c>
      <c r="G172" s="1">
        <v>-29844638</v>
      </c>
      <c r="H172" s="1">
        <v>5185536</v>
      </c>
      <c r="I172" s="1">
        <v>-27458</v>
      </c>
      <c r="J172" s="1">
        <v>-3522862</v>
      </c>
      <c r="K172" s="1">
        <v>1635216</v>
      </c>
      <c r="M172" s="1"/>
    </row>
    <row r="173" spans="1:13" ht="15">
      <c r="A173">
        <v>169</v>
      </c>
      <c r="B173" s="3" t="s">
        <v>119</v>
      </c>
      <c r="C173" s="1">
        <v>112177478</v>
      </c>
      <c r="D173" s="1">
        <v>108920282</v>
      </c>
      <c r="E173" s="1">
        <v>127668124</v>
      </c>
      <c r="F173" s="1">
        <v>-75478515</v>
      </c>
      <c r="G173" s="1">
        <v>-103808084</v>
      </c>
      <c r="H173" s="1">
        <v>-69325056</v>
      </c>
      <c r="I173" s="1">
        <v>-39782170</v>
      </c>
      <c r="J173" s="1">
        <v>0</v>
      </c>
      <c r="K173" s="1">
        <v>194978</v>
      </c>
      <c r="M173" s="1"/>
    </row>
    <row r="174" spans="1:13" ht="15">
      <c r="A174">
        <v>170</v>
      </c>
      <c r="B174" s="3" t="s">
        <v>120</v>
      </c>
      <c r="C174" s="1">
        <v>13837816</v>
      </c>
      <c r="D174" s="1">
        <v>-14331286</v>
      </c>
      <c r="E174" s="1">
        <v>24662778</v>
      </c>
      <c r="F174" s="1">
        <v>0</v>
      </c>
      <c r="G174" s="1">
        <v>-7553242</v>
      </c>
      <c r="H174" s="1">
        <v>-8164260</v>
      </c>
      <c r="I174" s="1">
        <v>9031922</v>
      </c>
      <c r="J174" s="1">
        <v>113836</v>
      </c>
      <c r="K174" s="1">
        <v>981498</v>
      </c>
      <c r="M174" s="1"/>
    </row>
    <row r="175" spans="1:13" ht="15">
      <c r="A175">
        <v>171</v>
      </c>
      <c r="B175" s="3" t="s">
        <v>121</v>
      </c>
      <c r="C175" s="1">
        <v>165465425</v>
      </c>
      <c r="D175" s="1">
        <v>120933196</v>
      </c>
      <c r="E175" s="1">
        <v>42871817</v>
      </c>
      <c r="F175" s="1">
        <v>-69508569</v>
      </c>
      <c r="G175" s="1">
        <v>-62321733</v>
      </c>
      <c r="H175" s="1">
        <v>-11342412</v>
      </c>
      <c r="I175" s="1">
        <v>27537771</v>
      </c>
      <c r="J175" s="1">
        <v>-5932430</v>
      </c>
      <c r="K175" s="1">
        <v>10262929</v>
      </c>
      <c r="M175" s="1"/>
    </row>
    <row r="176" spans="1:13" ht="15">
      <c r="A176">
        <v>172</v>
      </c>
      <c r="B176" s="3" t="s">
        <v>122</v>
      </c>
      <c r="C176" s="1">
        <v>52024076</v>
      </c>
      <c r="D176" s="1">
        <v>46719440</v>
      </c>
      <c r="E176" s="1">
        <v>23175816</v>
      </c>
      <c r="F176" s="1">
        <v>-7690825</v>
      </c>
      <c r="G176" s="1">
        <v>-38549993</v>
      </c>
      <c r="H176" s="1">
        <v>1543577</v>
      </c>
      <c r="I176" s="1">
        <v>8023833</v>
      </c>
      <c r="J176" s="1">
        <v>-4950422</v>
      </c>
      <c r="K176" s="1">
        <v>9070862</v>
      </c>
      <c r="M176" s="1"/>
    </row>
    <row r="177" spans="1:13" ht="15">
      <c r="A177">
        <v>173</v>
      </c>
      <c r="B177" s="3" t="s">
        <v>123</v>
      </c>
      <c r="C177" s="1">
        <v>2347938</v>
      </c>
      <c r="D177" s="1">
        <v>2332582</v>
      </c>
      <c r="E177" s="1">
        <v>3645619</v>
      </c>
      <c r="F177" s="1">
        <v>-58739</v>
      </c>
      <c r="G177" s="1">
        <v>-2317272</v>
      </c>
      <c r="H177" s="1">
        <v>-43429</v>
      </c>
      <c r="I177" s="1">
        <v>226479</v>
      </c>
      <c r="J177" s="1">
        <v>0</v>
      </c>
      <c r="K177" s="1">
        <v>183050</v>
      </c>
      <c r="M177" s="6"/>
    </row>
    <row r="178" spans="1:13" ht="15">
      <c r="A178">
        <v>174</v>
      </c>
      <c r="B178" s="3" t="s">
        <v>124</v>
      </c>
      <c r="C178" s="1">
        <v>0</v>
      </c>
      <c r="D178" s="1">
        <v>0</v>
      </c>
      <c r="E178" s="1">
        <v>3574445</v>
      </c>
      <c r="F178" s="1">
        <v>198010</v>
      </c>
      <c r="G178" s="1">
        <v>-1230977</v>
      </c>
      <c r="H178" s="1">
        <v>-1046177</v>
      </c>
      <c r="I178" s="1">
        <v>1051712</v>
      </c>
      <c r="J178" s="1">
        <v>-13268</v>
      </c>
      <c r="K178" s="1">
        <v>-7733</v>
      </c>
      <c r="M178" s="1"/>
    </row>
    <row r="179" spans="1:13" ht="15">
      <c r="A179">
        <v>175</v>
      </c>
      <c r="B179" s="3" t="s">
        <v>125</v>
      </c>
      <c r="C179" s="1">
        <v>1240722101</v>
      </c>
      <c r="D179" s="1">
        <v>815756831</v>
      </c>
      <c r="E179" s="1">
        <v>353757586</v>
      </c>
      <c r="F179" s="1">
        <v>-546375458</v>
      </c>
      <c r="G179" s="1">
        <v>-395331233</v>
      </c>
      <c r="H179" s="1">
        <v>-123050539</v>
      </c>
      <c r="I179" s="1">
        <v>231204401</v>
      </c>
      <c r="J179" s="1">
        <v>-51275265</v>
      </c>
      <c r="K179" s="1">
        <v>56878597</v>
      </c>
      <c r="M179" s="1"/>
    </row>
    <row r="180" spans="1:11" ht="15">
      <c r="A180">
        <v>176</v>
      </c>
      <c r="B180" s="8" t="s">
        <v>126</v>
      </c>
      <c r="C180" s="6">
        <v>117459157</v>
      </c>
      <c r="D180" s="6">
        <v>-557882829</v>
      </c>
      <c r="E180" s="6">
        <v>371514169</v>
      </c>
      <c r="F180" s="6">
        <v>-3448686</v>
      </c>
      <c r="G180" s="6">
        <v>-51194968</v>
      </c>
      <c r="H180" s="6">
        <v>-650166252</v>
      </c>
      <c r="I180" s="6">
        <v>729742625</v>
      </c>
      <c r="J180" s="6">
        <v>-29483043</v>
      </c>
      <c r="K180" s="6">
        <v>50093330</v>
      </c>
    </row>
    <row r="181" spans="1:11" ht="15">
      <c r="A181">
        <v>177</v>
      </c>
      <c r="B181" s="3" t="s">
        <v>133</v>
      </c>
      <c r="C181" s="1">
        <v>0</v>
      </c>
      <c r="D181" s="1">
        <v>-759454</v>
      </c>
      <c r="E181" s="1">
        <v>10050319</v>
      </c>
      <c r="F181" s="1">
        <v>0</v>
      </c>
      <c r="G181" s="1">
        <v>-376153</v>
      </c>
      <c r="H181" s="1">
        <v>-376153</v>
      </c>
      <c r="I181" s="1">
        <v>901147</v>
      </c>
      <c r="J181" s="1">
        <v>-184393</v>
      </c>
      <c r="K181" s="1">
        <v>340601</v>
      </c>
    </row>
    <row r="182" spans="2:11" ht="15">
      <c r="B182" s="3" t="s">
        <v>149</v>
      </c>
      <c r="C182" s="6">
        <v>59169746882</v>
      </c>
      <c r="D182" s="1">
        <v>48292732361</v>
      </c>
      <c r="E182" s="1">
        <v>22964112450</v>
      </c>
      <c r="F182" s="1">
        <v>-29244346287</v>
      </c>
      <c r="G182" s="6">
        <v>-23134020499</v>
      </c>
      <c r="H182" s="1">
        <v>-2977497264</v>
      </c>
      <c r="I182" s="1">
        <v>9767635246</v>
      </c>
      <c r="J182" s="1">
        <v>-2083124085</v>
      </c>
      <c r="K182" s="1">
        <v>4804784229</v>
      </c>
    </row>
    <row r="186" ht="15">
      <c r="C186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67"/>
  <sheetViews>
    <sheetView zoomScale="88" zoomScaleNormal="88" zoomScalePageLayoutView="0" workbookViewId="0" topLeftCell="A1">
      <selection activeCell="A3" sqref="A3"/>
    </sheetView>
  </sheetViews>
  <sheetFormatPr defaultColWidth="11.421875" defaultRowHeight="15"/>
  <cols>
    <col min="1" max="1" width="27.00390625" style="0" customWidth="1"/>
    <col min="2" max="2" width="18.7109375" style="0" customWidth="1"/>
    <col min="3" max="3" width="27.00390625" style="21" bestFit="1" customWidth="1"/>
  </cols>
  <sheetData>
    <row r="1" spans="1:3" ht="15">
      <c r="A1" s="17" t="s">
        <v>145</v>
      </c>
      <c r="B1" s="17" t="s">
        <v>146</v>
      </c>
      <c r="C1" s="17" t="s">
        <v>147</v>
      </c>
    </row>
    <row r="2" spans="1:3" ht="15">
      <c r="A2" s="16" t="s">
        <v>182</v>
      </c>
      <c r="B2" s="22">
        <v>81503949</v>
      </c>
      <c r="C2" s="17" t="s">
        <v>139</v>
      </c>
    </row>
    <row r="3" spans="1:3" ht="15">
      <c r="A3" s="16" t="s">
        <v>0</v>
      </c>
      <c r="B3" s="22">
        <v>436615274</v>
      </c>
      <c r="C3" s="17" t="str">
        <f aca="true" t="shared" si="0" ref="C3:C34">C2</f>
        <v>PRIMAS EMITIDAS</v>
      </c>
    </row>
    <row r="4" spans="1:3" ht="15">
      <c r="A4" s="16" t="s">
        <v>1</v>
      </c>
      <c r="B4" s="22">
        <v>65351170</v>
      </c>
      <c r="C4" s="17" t="str">
        <f t="shared" si="0"/>
        <v>PRIMAS EMITIDAS</v>
      </c>
    </row>
    <row r="5" spans="1:3" ht="15">
      <c r="A5" s="16" t="s">
        <v>2</v>
      </c>
      <c r="B5" s="22">
        <v>33307702</v>
      </c>
      <c r="C5" s="17" t="str">
        <f t="shared" si="0"/>
        <v>PRIMAS EMITIDAS</v>
      </c>
    </row>
    <row r="6" spans="1:3" ht="15">
      <c r="A6" s="16" t="s">
        <v>3</v>
      </c>
      <c r="B6" s="22">
        <v>37040009</v>
      </c>
      <c r="C6" s="17" t="str">
        <f t="shared" si="0"/>
        <v>PRIMAS EMITIDAS</v>
      </c>
    </row>
    <row r="7" spans="1:3" ht="15">
      <c r="A7" s="16" t="s">
        <v>4</v>
      </c>
      <c r="B7" s="22">
        <v>1268315091</v>
      </c>
      <c r="C7" s="17" t="str">
        <f t="shared" si="0"/>
        <v>PRIMAS EMITIDAS</v>
      </c>
    </row>
    <row r="8" spans="1:3" ht="15">
      <c r="A8" s="16" t="s">
        <v>5</v>
      </c>
      <c r="B8" s="22">
        <v>73126342</v>
      </c>
      <c r="C8" s="17" t="str">
        <f t="shared" si="0"/>
        <v>PRIMAS EMITIDAS</v>
      </c>
    </row>
    <row r="9" spans="1:3" ht="15">
      <c r="A9" s="16" t="s">
        <v>6</v>
      </c>
      <c r="B9" s="22">
        <v>37002566</v>
      </c>
      <c r="C9" s="17" t="str">
        <f t="shared" si="0"/>
        <v>PRIMAS EMITIDAS</v>
      </c>
    </row>
    <row r="10" spans="1:3" ht="15">
      <c r="A10" s="16" t="s">
        <v>7</v>
      </c>
      <c r="B10" s="22">
        <v>51203418</v>
      </c>
      <c r="C10" s="17" t="str">
        <f t="shared" si="0"/>
        <v>PRIMAS EMITIDAS</v>
      </c>
    </row>
    <row r="11" spans="1:3" ht="15">
      <c r="A11" s="16" t="s">
        <v>165</v>
      </c>
      <c r="B11" s="22">
        <v>7575984</v>
      </c>
      <c r="C11" s="17" t="str">
        <f t="shared" si="0"/>
        <v>PRIMAS EMITIDAS</v>
      </c>
    </row>
    <row r="12" spans="1:3" ht="15">
      <c r="A12" s="16" t="s">
        <v>166</v>
      </c>
      <c r="B12" s="22">
        <v>218998041</v>
      </c>
      <c r="C12" s="17" t="str">
        <f t="shared" si="0"/>
        <v>PRIMAS EMITIDAS</v>
      </c>
    </row>
    <row r="13" spans="1:3" ht="15">
      <c r="A13" s="16" t="s">
        <v>8</v>
      </c>
      <c r="B13" s="22">
        <v>435236245</v>
      </c>
      <c r="C13" s="17" t="str">
        <f t="shared" si="0"/>
        <v>PRIMAS EMITIDAS</v>
      </c>
    </row>
    <row r="14" spans="1:3" ht="15">
      <c r="A14" s="16" t="s">
        <v>9</v>
      </c>
      <c r="B14" s="22">
        <v>0</v>
      </c>
      <c r="C14" s="17" t="str">
        <f t="shared" si="0"/>
        <v>PRIMAS EMITIDAS</v>
      </c>
    </row>
    <row r="15" spans="1:3" ht="15">
      <c r="A15" s="16" t="s">
        <v>10</v>
      </c>
      <c r="B15" s="22">
        <v>64618550</v>
      </c>
      <c r="C15" s="17" t="str">
        <f t="shared" si="0"/>
        <v>PRIMAS EMITIDAS</v>
      </c>
    </row>
    <row r="16" spans="1:3" ht="15">
      <c r="A16" s="16" t="s">
        <v>11</v>
      </c>
      <c r="B16" s="22">
        <v>9017127</v>
      </c>
      <c r="C16" s="17" t="str">
        <f t="shared" si="0"/>
        <v>PRIMAS EMITIDAS</v>
      </c>
    </row>
    <row r="17" spans="1:3" ht="15">
      <c r="A17" s="16" t="s">
        <v>167</v>
      </c>
      <c r="B17" s="22">
        <v>1554912199</v>
      </c>
      <c r="C17" s="17" t="str">
        <f t="shared" si="0"/>
        <v>PRIMAS EMITIDAS</v>
      </c>
    </row>
    <row r="18" spans="1:3" ht="15">
      <c r="A18" s="16" t="s">
        <v>200</v>
      </c>
      <c r="B18" s="22">
        <v>10552290</v>
      </c>
      <c r="C18" s="17" t="str">
        <f t="shared" si="0"/>
        <v>PRIMAS EMITIDAS</v>
      </c>
    </row>
    <row r="19" spans="1:3" ht="15">
      <c r="A19" s="16" t="s">
        <v>12</v>
      </c>
      <c r="B19" s="22">
        <v>12521142</v>
      </c>
      <c r="C19" s="17" t="str">
        <f t="shared" si="0"/>
        <v>PRIMAS EMITIDAS</v>
      </c>
    </row>
    <row r="20" spans="1:3" ht="15">
      <c r="A20" s="16" t="s">
        <v>13</v>
      </c>
      <c r="B20" s="22">
        <v>660932466</v>
      </c>
      <c r="C20" s="17" t="str">
        <f t="shared" si="0"/>
        <v>PRIMAS EMITIDAS</v>
      </c>
    </row>
    <row r="21" spans="1:3" ht="15">
      <c r="A21" s="16" t="s">
        <v>191</v>
      </c>
      <c r="B21" s="22">
        <v>474283498</v>
      </c>
      <c r="C21" s="17" t="str">
        <f t="shared" si="0"/>
        <v>PRIMAS EMITIDAS</v>
      </c>
    </row>
    <row r="22" spans="1:3" ht="15">
      <c r="A22" s="16" t="s">
        <v>14</v>
      </c>
      <c r="B22" s="22">
        <v>18217418</v>
      </c>
      <c r="C22" s="17" t="str">
        <f t="shared" si="0"/>
        <v>PRIMAS EMITIDAS</v>
      </c>
    </row>
    <row r="23" spans="1:3" ht="15">
      <c r="A23" s="16" t="s">
        <v>168</v>
      </c>
      <c r="B23" s="22">
        <v>317166121</v>
      </c>
      <c r="C23" s="17" t="str">
        <f t="shared" si="0"/>
        <v>PRIMAS EMITIDAS</v>
      </c>
    </row>
    <row r="24" spans="1:3" ht="15">
      <c r="A24" s="16" t="s">
        <v>15</v>
      </c>
      <c r="B24" s="22">
        <v>477294046</v>
      </c>
      <c r="C24" s="17" t="str">
        <f t="shared" si="0"/>
        <v>PRIMAS EMITIDAS</v>
      </c>
    </row>
    <row r="25" spans="1:3" ht="15">
      <c r="A25" s="16" t="s">
        <v>16</v>
      </c>
      <c r="B25" s="22">
        <v>55856372</v>
      </c>
      <c r="C25" s="17" t="str">
        <f t="shared" si="0"/>
        <v>PRIMAS EMITIDAS</v>
      </c>
    </row>
    <row r="26" spans="1:3" ht="15">
      <c r="A26" s="16" t="s">
        <v>17</v>
      </c>
      <c r="B26" s="22">
        <v>216452121</v>
      </c>
      <c r="C26" s="17" t="str">
        <f t="shared" si="0"/>
        <v>PRIMAS EMITIDAS</v>
      </c>
    </row>
    <row r="27" spans="1:3" ht="15">
      <c r="A27" s="16" t="s">
        <v>18</v>
      </c>
      <c r="B27" s="22">
        <v>19082670</v>
      </c>
      <c r="C27" s="17" t="str">
        <f t="shared" si="0"/>
        <v>PRIMAS EMITIDAS</v>
      </c>
    </row>
    <row r="28" spans="1:3" ht="15">
      <c r="A28" s="16" t="s">
        <v>19</v>
      </c>
      <c r="B28" s="22">
        <v>69069761</v>
      </c>
      <c r="C28" s="17" t="str">
        <f t="shared" si="0"/>
        <v>PRIMAS EMITIDAS</v>
      </c>
    </row>
    <row r="29" spans="1:3" ht="15">
      <c r="A29" s="16" t="s">
        <v>20</v>
      </c>
      <c r="B29" s="22">
        <v>18120308</v>
      </c>
      <c r="C29" s="17" t="str">
        <f t="shared" si="0"/>
        <v>PRIMAS EMITIDAS</v>
      </c>
    </row>
    <row r="30" spans="1:3" ht="15">
      <c r="A30" s="16" t="s">
        <v>21</v>
      </c>
      <c r="B30" s="22">
        <v>297172492</v>
      </c>
      <c r="C30" s="17" t="str">
        <f t="shared" si="0"/>
        <v>PRIMAS EMITIDAS</v>
      </c>
    </row>
    <row r="31" spans="1:3" ht="15">
      <c r="A31" s="16" t="s">
        <v>22</v>
      </c>
      <c r="B31" s="22">
        <v>151410353</v>
      </c>
      <c r="C31" s="17" t="str">
        <f t="shared" si="0"/>
        <v>PRIMAS EMITIDAS</v>
      </c>
    </row>
    <row r="32" spans="1:3" ht="15">
      <c r="A32" s="16" t="s">
        <v>23</v>
      </c>
      <c r="B32" s="22">
        <v>6422066</v>
      </c>
      <c r="C32" s="17" t="str">
        <f t="shared" si="0"/>
        <v>PRIMAS EMITIDAS</v>
      </c>
    </row>
    <row r="33" spans="1:3" ht="15">
      <c r="A33" s="16" t="s">
        <v>24</v>
      </c>
      <c r="B33" s="22">
        <v>3449337257</v>
      </c>
      <c r="C33" s="17" t="str">
        <f t="shared" si="0"/>
        <v>PRIMAS EMITIDAS</v>
      </c>
    </row>
    <row r="34" spans="1:3" ht="15">
      <c r="A34" s="16" t="s">
        <v>25</v>
      </c>
      <c r="B34" s="22">
        <v>0</v>
      </c>
      <c r="C34" s="17" t="str">
        <f t="shared" si="0"/>
        <v>PRIMAS EMITIDAS</v>
      </c>
    </row>
    <row r="35" spans="1:3" ht="15">
      <c r="A35" s="16" t="s">
        <v>26</v>
      </c>
      <c r="B35" s="22">
        <v>11466679</v>
      </c>
      <c r="C35" s="17" t="str">
        <f aca="true" t="shared" si="1" ref="C35:C66">C34</f>
        <v>PRIMAS EMITIDAS</v>
      </c>
    </row>
    <row r="36" spans="1:3" ht="15">
      <c r="A36" s="16" t="s">
        <v>169</v>
      </c>
      <c r="B36" s="22">
        <v>25700696</v>
      </c>
      <c r="C36" s="17" t="str">
        <f t="shared" si="1"/>
        <v>PRIMAS EMITIDAS</v>
      </c>
    </row>
    <row r="37" spans="1:3" ht="15">
      <c r="A37" s="16" t="s">
        <v>27</v>
      </c>
      <c r="B37" s="22">
        <v>849502897</v>
      </c>
      <c r="C37" s="17" t="str">
        <f t="shared" si="1"/>
        <v>PRIMAS EMITIDAS</v>
      </c>
    </row>
    <row r="38" spans="1:3" ht="15">
      <c r="A38" s="16" t="s">
        <v>28</v>
      </c>
      <c r="B38" s="22">
        <v>244079034</v>
      </c>
      <c r="C38" s="17" t="str">
        <f t="shared" si="1"/>
        <v>PRIMAS EMITIDAS</v>
      </c>
    </row>
    <row r="39" spans="1:3" ht="15">
      <c r="A39" s="16" t="s">
        <v>29</v>
      </c>
      <c r="B39" s="22">
        <v>15973660</v>
      </c>
      <c r="C39" s="17" t="str">
        <f t="shared" si="1"/>
        <v>PRIMAS EMITIDAS</v>
      </c>
    </row>
    <row r="40" spans="1:3" ht="15">
      <c r="A40" s="16" t="s">
        <v>184</v>
      </c>
      <c r="B40" s="22">
        <v>8586598</v>
      </c>
      <c r="C40" s="17" t="str">
        <f t="shared" si="1"/>
        <v>PRIMAS EMITIDAS</v>
      </c>
    </row>
    <row r="41" spans="1:3" ht="15">
      <c r="A41" s="16" t="s">
        <v>39</v>
      </c>
      <c r="B41" s="22">
        <v>268896449</v>
      </c>
      <c r="C41" s="17" t="str">
        <f t="shared" si="1"/>
        <v>PRIMAS EMITIDAS</v>
      </c>
    </row>
    <row r="42" spans="1:3" ht="15">
      <c r="A42" s="16" t="s">
        <v>30</v>
      </c>
      <c r="B42" s="22">
        <v>17880520</v>
      </c>
      <c r="C42" s="17" t="str">
        <f t="shared" si="1"/>
        <v>PRIMAS EMITIDAS</v>
      </c>
    </row>
    <row r="43" spans="1:3" ht="15">
      <c r="A43" s="16" t="s">
        <v>31</v>
      </c>
      <c r="B43" s="22">
        <v>4988601</v>
      </c>
      <c r="C43" s="17" t="str">
        <f t="shared" si="1"/>
        <v>PRIMAS EMITIDAS</v>
      </c>
    </row>
    <row r="44" spans="1:3" ht="15">
      <c r="A44" s="16" t="s">
        <v>32</v>
      </c>
      <c r="B44" s="22">
        <v>280672695</v>
      </c>
      <c r="C44" s="17" t="str">
        <f t="shared" si="1"/>
        <v>PRIMAS EMITIDAS</v>
      </c>
    </row>
    <row r="45" spans="1:3" ht="15">
      <c r="A45" s="16" t="s">
        <v>33</v>
      </c>
      <c r="B45" s="22">
        <v>32553980</v>
      </c>
      <c r="C45" s="17" t="str">
        <f t="shared" si="1"/>
        <v>PRIMAS EMITIDAS</v>
      </c>
    </row>
    <row r="46" spans="1:3" ht="15">
      <c r="A46" s="16" t="s">
        <v>203</v>
      </c>
      <c r="B46" s="22">
        <v>87356</v>
      </c>
      <c r="C46" s="17" t="str">
        <f t="shared" si="1"/>
        <v>PRIMAS EMITIDAS</v>
      </c>
    </row>
    <row r="47" spans="1:3" ht="15">
      <c r="A47" s="16" t="s">
        <v>189</v>
      </c>
      <c r="B47" s="22">
        <v>0</v>
      </c>
      <c r="C47" s="17" t="str">
        <f t="shared" si="1"/>
        <v>PRIMAS EMITIDAS</v>
      </c>
    </row>
    <row r="48" spans="1:3" ht="15">
      <c r="A48" s="16" t="s">
        <v>34</v>
      </c>
      <c r="B48" s="22">
        <v>3754392</v>
      </c>
      <c r="C48" s="17" t="str">
        <f t="shared" si="1"/>
        <v>PRIMAS EMITIDAS</v>
      </c>
    </row>
    <row r="49" spans="1:3" ht="15">
      <c r="A49" s="16" t="s">
        <v>35</v>
      </c>
      <c r="B49" s="22">
        <v>305055605</v>
      </c>
      <c r="C49" s="17" t="str">
        <f t="shared" si="1"/>
        <v>PRIMAS EMITIDAS</v>
      </c>
    </row>
    <row r="50" spans="1:3" ht="15">
      <c r="A50" s="16" t="s">
        <v>36</v>
      </c>
      <c r="B50" s="22">
        <v>41592511</v>
      </c>
      <c r="C50" s="17" t="str">
        <f t="shared" si="1"/>
        <v>PRIMAS EMITIDAS</v>
      </c>
    </row>
    <row r="51" spans="1:3" ht="15">
      <c r="A51" s="16" t="s">
        <v>37</v>
      </c>
      <c r="B51" s="22">
        <v>18477741</v>
      </c>
      <c r="C51" s="17" t="str">
        <f t="shared" si="1"/>
        <v>PRIMAS EMITIDAS</v>
      </c>
    </row>
    <row r="52" spans="1:3" ht="15">
      <c r="A52" s="16" t="s">
        <v>164</v>
      </c>
      <c r="B52" s="22">
        <v>8966618</v>
      </c>
      <c r="C52" s="17" t="str">
        <f t="shared" si="1"/>
        <v>PRIMAS EMITIDAS</v>
      </c>
    </row>
    <row r="53" spans="1:3" ht="15">
      <c r="A53" s="16" t="s">
        <v>199</v>
      </c>
      <c r="B53" s="22">
        <v>93051</v>
      </c>
      <c r="C53" s="17" t="str">
        <f t="shared" si="1"/>
        <v>PRIMAS EMITIDAS</v>
      </c>
    </row>
    <row r="54" spans="1:3" ht="15">
      <c r="A54" s="16" t="s">
        <v>38</v>
      </c>
      <c r="B54" s="22">
        <v>5691147</v>
      </c>
      <c r="C54" s="17" t="str">
        <f t="shared" si="1"/>
        <v>PRIMAS EMITIDAS</v>
      </c>
    </row>
    <row r="55" spans="1:3" ht="15">
      <c r="A55" s="16" t="s">
        <v>40</v>
      </c>
      <c r="B55" s="22">
        <v>19995786</v>
      </c>
      <c r="C55" s="17" t="str">
        <f t="shared" si="1"/>
        <v>PRIMAS EMITIDAS</v>
      </c>
    </row>
    <row r="56" spans="1:3" ht="15">
      <c r="A56" s="16" t="s">
        <v>41</v>
      </c>
      <c r="B56" s="22">
        <v>144331763</v>
      </c>
      <c r="C56" s="17" t="str">
        <f t="shared" si="1"/>
        <v>PRIMAS EMITIDAS</v>
      </c>
    </row>
    <row r="57" spans="1:3" ht="15">
      <c r="A57" s="16" t="s">
        <v>42</v>
      </c>
      <c r="B57" s="22">
        <v>112038259</v>
      </c>
      <c r="C57" s="17" t="str">
        <f t="shared" si="1"/>
        <v>PRIMAS EMITIDAS</v>
      </c>
    </row>
    <row r="58" spans="1:3" ht="15">
      <c r="A58" s="16" t="s">
        <v>43</v>
      </c>
      <c r="B58" s="22">
        <v>863804181</v>
      </c>
      <c r="C58" s="17" t="str">
        <f t="shared" si="1"/>
        <v>PRIMAS EMITIDAS</v>
      </c>
    </row>
    <row r="59" spans="1:3" ht="15">
      <c r="A59" s="16" t="s">
        <v>44</v>
      </c>
      <c r="B59" s="22">
        <v>187694</v>
      </c>
      <c r="C59" s="17" t="str">
        <f t="shared" si="1"/>
        <v>PRIMAS EMITIDAS</v>
      </c>
    </row>
    <row r="60" spans="1:3" ht="15">
      <c r="A60" s="16" t="s">
        <v>45</v>
      </c>
      <c r="B60" s="22">
        <v>2074282</v>
      </c>
      <c r="C60" s="17" t="str">
        <f t="shared" si="1"/>
        <v>PRIMAS EMITIDAS</v>
      </c>
    </row>
    <row r="61" spans="1:3" ht="15">
      <c r="A61" s="16" t="s">
        <v>46</v>
      </c>
      <c r="B61" s="22">
        <v>289081</v>
      </c>
      <c r="C61" s="17" t="str">
        <f t="shared" si="1"/>
        <v>PRIMAS EMITIDAS</v>
      </c>
    </row>
    <row r="62" spans="1:3" ht="15">
      <c r="A62" s="16" t="s">
        <v>47</v>
      </c>
      <c r="B62" s="22">
        <v>3607268978</v>
      </c>
      <c r="C62" s="17" t="str">
        <f t="shared" si="1"/>
        <v>PRIMAS EMITIDAS</v>
      </c>
    </row>
    <row r="63" spans="1:3" ht="15">
      <c r="A63" s="16" t="s">
        <v>48</v>
      </c>
      <c r="B63" s="22">
        <v>93184942</v>
      </c>
      <c r="C63" s="17" t="str">
        <f t="shared" si="1"/>
        <v>PRIMAS EMITIDAS</v>
      </c>
    </row>
    <row r="64" spans="1:3" ht="15">
      <c r="A64" s="16" t="s">
        <v>190</v>
      </c>
      <c r="B64" s="22">
        <v>1918438522</v>
      </c>
      <c r="C64" s="17" t="str">
        <f t="shared" si="1"/>
        <v>PRIMAS EMITIDAS</v>
      </c>
    </row>
    <row r="65" spans="1:3" ht="15">
      <c r="A65" s="16" t="s">
        <v>49</v>
      </c>
      <c r="B65" s="22">
        <v>585978</v>
      </c>
      <c r="C65" s="17" t="str">
        <f t="shared" si="1"/>
        <v>PRIMAS EMITIDAS</v>
      </c>
    </row>
    <row r="66" spans="1:3" ht="15">
      <c r="A66" s="16" t="s">
        <v>50</v>
      </c>
      <c r="B66" s="22">
        <v>810561660</v>
      </c>
      <c r="C66" s="17" t="str">
        <f t="shared" si="1"/>
        <v>PRIMAS EMITIDAS</v>
      </c>
    </row>
    <row r="67" spans="1:3" ht="15">
      <c r="A67" s="16" t="s">
        <v>170</v>
      </c>
      <c r="B67" s="22">
        <v>3810985</v>
      </c>
      <c r="C67" s="17" t="str">
        <f aca="true" t="shared" si="2" ref="C67:C98">C66</f>
        <v>PRIMAS EMITIDAS</v>
      </c>
    </row>
    <row r="68" spans="1:3" ht="15">
      <c r="A68" s="16" t="s">
        <v>129</v>
      </c>
      <c r="B68" s="22">
        <v>405118724</v>
      </c>
      <c r="C68" s="17" t="str">
        <f t="shared" si="2"/>
        <v>PRIMAS EMITIDAS</v>
      </c>
    </row>
    <row r="69" spans="1:3" ht="15">
      <c r="A69" s="16" t="s">
        <v>51</v>
      </c>
      <c r="B69" s="22">
        <v>84256103</v>
      </c>
      <c r="C69" s="17" t="str">
        <f t="shared" si="2"/>
        <v>PRIMAS EMITIDAS</v>
      </c>
    </row>
    <row r="70" spans="1:3" ht="15">
      <c r="A70" s="16" t="s">
        <v>52</v>
      </c>
      <c r="B70" s="22">
        <v>17228667</v>
      </c>
      <c r="C70" s="17" t="str">
        <f t="shared" si="2"/>
        <v>PRIMAS EMITIDAS</v>
      </c>
    </row>
    <row r="71" spans="1:3" ht="15">
      <c r="A71" s="16" t="s">
        <v>192</v>
      </c>
      <c r="B71" s="22">
        <v>290604966</v>
      </c>
      <c r="C71" s="17" t="str">
        <f t="shared" si="2"/>
        <v>PRIMAS EMITIDAS</v>
      </c>
    </row>
    <row r="72" spans="1:3" ht="15">
      <c r="A72" s="16" t="s">
        <v>53</v>
      </c>
      <c r="B72" s="22">
        <v>486883542</v>
      </c>
      <c r="C72" s="17" t="str">
        <f t="shared" si="2"/>
        <v>PRIMAS EMITIDAS</v>
      </c>
    </row>
    <row r="73" spans="1:3" ht="15">
      <c r="A73" s="16" t="s">
        <v>54</v>
      </c>
      <c r="B73" s="22">
        <v>229889792</v>
      </c>
      <c r="C73" s="17" t="str">
        <f t="shared" si="2"/>
        <v>PRIMAS EMITIDAS</v>
      </c>
    </row>
    <row r="74" spans="1:3" ht="15">
      <c r="A74" s="16" t="s">
        <v>193</v>
      </c>
      <c r="B74" s="22">
        <v>77766343</v>
      </c>
      <c r="C74" s="17" t="str">
        <f t="shared" si="2"/>
        <v>PRIMAS EMITIDAS</v>
      </c>
    </row>
    <row r="75" spans="1:3" ht="15">
      <c r="A75" s="16" t="s">
        <v>194</v>
      </c>
      <c r="B75" s="22">
        <v>392711782</v>
      </c>
      <c r="C75" s="17" t="str">
        <f t="shared" si="2"/>
        <v>PRIMAS EMITIDAS</v>
      </c>
    </row>
    <row r="76" spans="1:3" ht="15">
      <c r="A76" s="16" t="s">
        <v>55</v>
      </c>
      <c r="B76" s="22">
        <v>2616</v>
      </c>
      <c r="C76" s="17" t="str">
        <f t="shared" si="2"/>
        <v>PRIMAS EMITIDAS</v>
      </c>
    </row>
    <row r="77" spans="1:3" ht="15">
      <c r="A77" s="16" t="s">
        <v>188</v>
      </c>
      <c r="B77" s="22">
        <v>3076</v>
      </c>
      <c r="C77" s="17" t="str">
        <f t="shared" si="2"/>
        <v>PRIMAS EMITIDAS</v>
      </c>
    </row>
    <row r="78" spans="1:3" ht="15">
      <c r="A78" s="16" t="s">
        <v>56</v>
      </c>
      <c r="B78" s="22">
        <v>55312842</v>
      </c>
      <c r="C78" s="17" t="str">
        <f t="shared" si="2"/>
        <v>PRIMAS EMITIDAS</v>
      </c>
    </row>
    <row r="79" spans="1:3" ht="15">
      <c r="A79" s="16" t="s">
        <v>57</v>
      </c>
      <c r="B79" s="22">
        <v>7052897</v>
      </c>
      <c r="C79" s="17" t="str">
        <f t="shared" si="2"/>
        <v>PRIMAS EMITIDAS</v>
      </c>
    </row>
    <row r="80" spans="1:3" ht="15">
      <c r="A80" s="16" t="s">
        <v>58</v>
      </c>
      <c r="B80" s="22">
        <v>369838602</v>
      </c>
      <c r="C80" s="17" t="str">
        <f t="shared" si="2"/>
        <v>PRIMAS EMITIDAS</v>
      </c>
    </row>
    <row r="81" spans="1:3" ht="15">
      <c r="A81" s="16" t="s">
        <v>59</v>
      </c>
      <c r="B81" s="22">
        <v>80773861</v>
      </c>
      <c r="C81" s="17" t="str">
        <f t="shared" si="2"/>
        <v>PRIMAS EMITIDAS</v>
      </c>
    </row>
    <row r="82" spans="1:3" ht="15">
      <c r="A82" s="16" t="s">
        <v>60</v>
      </c>
      <c r="B82" s="22">
        <v>214596570</v>
      </c>
      <c r="C82" s="17" t="str">
        <f t="shared" si="2"/>
        <v>PRIMAS EMITIDAS</v>
      </c>
    </row>
    <row r="83" spans="1:3" ht="15">
      <c r="A83" s="16" t="s">
        <v>171</v>
      </c>
      <c r="B83" s="22">
        <v>277201110</v>
      </c>
      <c r="C83" s="17" t="str">
        <f t="shared" si="2"/>
        <v>PRIMAS EMITIDAS</v>
      </c>
    </row>
    <row r="84" spans="1:3" ht="15">
      <c r="A84" s="16" t="s">
        <v>201</v>
      </c>
      <c r="B84" s="22">
        <v>45506168</v>
      </c>
      <c r="C84" s="17" t="str">
        <f t="shared" si="2"/>
        <v>PRIMAS EMITIDAS</v>
      </c>
    </row>
    <row r="85" spans="1:3" ht="15">
      <c r="A85" s="16" t="s">
        <v>172</v>
      </c>
      <c r="B85" s="22">
        <v>1259261824</v>
      </c>
      <c r="C85" s="17" t="str">
        <f t="shared" si="2"/>
        <v>PRIMAS EMITIDAS</v>
      </c>
    </row>
    <row r="86" spans="1:3" ht="15">
      <c r="A86" s="16" t="s">
        <v>173</v>
      </c>
      <c r="B86" s="22">
        <v>1136974846</v>
      </c>
      <c r="C86" s="17" t="str">
        <f t="shared" si="2"/>
        <v>PRIMAS EMITIDAS</v>
      </c>
    </row>
    <row r="87" spans="1:3" ht="15">
      <c r="A87" s="16" t="s">
        <v>62</v>
      </c>
      <c r="B87" s="22">
        <v>116797554</v>
      </c>
      <c r="C87" s="17" t="str">
        <f t="shared" si="2"/>
        <v>PRIMAS EMITIDAS</v>
      </c>
    </row>
    <row r="88" spans="1:3" ht="15">
      <c r="A88" s="16" t="s">
        <v>63</v>
      </c>
      <c r="B88" s="22">
        <v>435112219</v>
      </c>
      <c r="C88" s="17" t="str">
        <f t="shared" si="2"/>
        <v>PRIMAS EMITIDAS</v>
      </c>
    </row>
    <row r="89" spans="1:3" ht="15">
      <c r="A89" s="16" t="s">
        <v>64</v>
      </c>
      <c r="B89" s="22">
        <v>532338653</v>
      </c>
      <c r="C89" s="17" t="str">
        <f t="shared" si="2"/>
        <v>PRIMAS EMITIDAS</v>
      </c>
    </row>
    <row r="90" spans="1:3" ht="15">
      <c r="A90" s="16" t="s">
        <v>65</v>
      </c>
      <c r="B90" s="22">
        <v>20875800</v>
      </c>
      <c r="C90" s="17" t="str">
        <f t="shared" si="2"/>
        <v>PRIMAS EMITIDAS</v>
      </c>
    </row>
    <row r="91" spans="1:3" ht="15">
      <c r="A91" s="16" t="s">
        <v>136</v>
      </c>
      <c r="B91" s="22">
        <v>8600493</v>
      </c>
      <c r="C91" s="17" t="str">
        <f t="shared" si="2"/>
        <v>PRIMAS EMITIDAS</v>
      </c>
    </row>
    <row r="92" spans="1:3" ht="15">
      <c r="A92" s="16" t="s">
        <v>128</v>
      </c>
      <c r="B92" s="22">
        <v>1473189014</v>
      </c>
      <c r="C92" s="17" t="str">
        <f t="shared" si="2"/>
        <v>PRIMAS EMITIDAS</v>
      </c>
    </row>
    <row r="93" spans="1:3" ht="15">
      <c r="A93" s="16" t="s">
        <v>174</v>
      </c>
      <c r="B93" s="22">
        <v>1184481607</v>
      </c>
      <c r="C93" s="17" t="str">
        <f t="shared" si="2"/>
        <v>PRIMAS EMITIDAS</v>
      </c>
    </row>
    <row r="94" spans="1:3" ht="15">
      <c r="A94" s="16" t="s">
        <v>66</v>
      </c>
      <c r="B94" s="22">
        <v>231187748</v>
      </c>
      <c r="C94" s="17" t="str">
        <f t="shared" si="2"/>
        <v>PRIMAS EMITIDAS</v>
      </c>
    </row>
    <row r="95" spans="1:3" ht="15">
      <c r="A95" s="16" t="s">
        <v>67</v>
      </c>
      <c r="B95" s="22">
        <v>870372648</v>
      </c>
      <c r="C95" s="17" t="str">
        <f t="shared" si="2"/>
        <v>PRIMAS EMITIDAS</v>
      </c>
    </row>
    <row r="96" spans="1:3" ht="15">
      <c r="A96" s="16" t="s">
        <v>68</v>
      </c>
      <c r="B96" s="22">
        <v>1303151651</v>
      </c>
      <c r="C96" s="17" t="str">
        <f t="shared" si="2"/>
        <v>PRIMAS EMITIDAS</v>
      </c>
    </row>
    <row r="97" spans="1:3" ht="15">
      <c r="A97" s="16" t="s">
        <v>130</v>
      </c>
      <c r="B97" s="22">
        <v>5056007</v>
      </c>
      <c r="C97" s="17" t="str">
        <f t="shared" si="2"/>
        <v>PRIMAS EMITIDAS</v>
      </c>
    </row>
    <row r="98" spans="1:3" ht="15">
      <c r="A98" s="16" t="s">
        <v>69</v>
      </c>
      <c r="B98" s="22">
        <v>766937002</v>
      </c>
      <c r="C98" s="17" t="str">
        <f t="shared" si="2"/>
        <v>PRIMAS EMITIDAS</v>
      </c>
    </row>
    <row r="99" spans="1:3" ht="15">
      <c r="A99" s="16" t="s">
        <v>70</v>
      </c>
      <c r="B99" s="22">
        <v>20086537</v>
      </c>
      <c r="C99" s="17" t="str">
        <f aca="true" t="shared" si="3" ref="C99:C130">C98</f>
        <v>PRIMAS EMITIDAS</v>
      </c>
    </row>
    <row r="100" spans="1:3" ht="15">
      <c r="A100" s="16" t="s">
        <v>175</v>
      </c>
      <c r="B100" s="22">
        <v>7573898</v>
      </c>
      <c r="C100" s="17" t="str">
        <f t="shared" si="3"/>
        <v>PRIMAS EMITIDAS</v>
      </c>
    </row>
    <row r="101" spans="1:3" ht="15">
      <c r="A101" s="16" t="s">
        <v>71</v>
      </c>
      <c r="B101" s="22">
        <v>120091561</v>
      </c>
      <c r="C101" s="17" t="str">
        <f t="shared" si="3"/>
        <v>PRIMAS EMITIDAS</v>
      </c>
    </row>
    <row r="102" spans="1:3" ht="15">
      <c r="A102" s="16" t="s">
        <v>72</v>
      </c>
      <c r="B102" s="22">
        <v>1502166122</v>
      </c>
      <c r="C102" s="17" t="str">
        <f t="shared" si="3"/>
        <v>PRIMAS EMITIDAS</v>
      </c>
    </row>
    <row r="103" spans="1:3" ht="15">
      <c r="A103" s="16" t="s">
        <v>73</v>
      </c>
      <c r="B103" s="22">
        <v>49055067</v>
      </c>
      <c r="C103" s="17" t="str">
        <f t="shared" si="3"/>
        <v>PRIMAS EMITIDAS</v>
      </c>
    </row>
    <row r="104" spans="1:3" ht="15">
      <c r="A104" s="16" t="s">
        <v>74</v>
      </c>
      <c r="B104" s="22">
        <v>27718238</v>
      </c>
      <c r="C104" s="17" t="str">
        <f t="shared" si="3"/>
        <v>PRIMAS EMITIDAS</v>
      </c>
    </row>
    <row r="105" spans="1:3" ht="15">
      <c r="A105" s="16" t="s">
        <v>75</v>
      </c>
      <c r="B105" s="22">
        <v>34825855</v>
      </c>
      <c r="C105" s="17" t="str">
        <f t="shared" si="3"/>
        <v>PRIMAS EMITIDAS</v>
      </c>
    </row>
    <row r="106" spans="1:3" ht="15">
      <c r="A106" s="16" t="s">
        <v>76</v>
      </c>
      <c r="B106" s="22">
        <v>220666325</v>
      </c>
      <c r="C106" s="17" t="str">
        <f t="shared" si="3"/>
        <v>PRIMAS EMITIDAS</v>
      </c>
    </row>
    <row r="107" spans="1:3" ht="15">
      <c r="A107" s="16" t="s">
        <v>77</v>
      </c>
      <c r="B107" s="22">
        <v>133017044</v>
      </c>
      <c r="C107" s="17" t="str">
        <f t="shared" si="3"/>
        <v>PRIMAS EMITIDAS</v>
      </c>
    </row>
    <row r="108" spans="1:3" ht="15">
      <c r="A108" s="16" t="s">
        <v>78</v>
      </c>
      <c r="B108" s="22">
        <v>298347359</v>
      </c>
      <c r="C108" s="17" t="str">
        <f t="shared" si="3"/>
        <v>PRIMAS EMITIDAS</v>
      </c>
    </row>
    <row r="109" spans="1:3" ht="15">
      <c r="A109" s="16" t="s">
        <v>79</v>
      </c>
      <c r="B109" s="22">
        <v>76121998</v>
      </c>
      <c r="C109" s="17" t="str">
        <f t="shared" si="3"/>
        <v>PRIMAS EMITIDAS</v>
      </c>
    </row>
    <row r="110" spans="1:3" ht="15">
      <c r="A110" s="16" t="s">
        <v>185</v>
      </c>
      <c r="B110" s="22">
        <v>145700078</v>
      </c>
      <c r="C110" s="17" t="str">
        <f t="shared" si="3"/>
        <v>PRIMAS EMITIDAS</v>
      </c>
    </row>
    <row r="111" spans="1:3" ht="15">
      <c r="A111" s="16" t="s">
        <v>80</v>
      </c>
      <c r="B111" s="22">
        <v>323663662</v>
      </c>
      <c r="C111" s="17" t="str">
        <f t="shared" si="3"/>
        <v>PRIMAS EMITIDAS</v>
      </c>
    </row>
    <row r="112" spans="1:3" ht="15">
      <c r="A112" s="16" t="s">
        <v>81</v>
      </c>
      <c r="B112" s="22">
        <v>208839980</v>
      </c>
      <c r="C112" s="17" t="str">
        <f t="shared" si="3"/>
        <v>PRIMAS EMITIDAS</v>
      </c>
    </row>
    <row r="113" spans="1:3" ht="15">
      <c r="A113" s="16" t="s">
        <v>82</v>
      </c>
      <c r="B113" s="22">
        <v>9293513</v>
      </c>
      <c r="C113" s="17" t="str">
        <f t="shared" si="3"/>
        <v>PRIMAS EMITIDAS</v>
      </c>
    </row>
    <row r="114" spans="1:3" ht="15">
      <c r="A114" s="16" t="s">
        <v>83</v>
      </c>
      <c r="B114" s="22">
        <v>44245660</v>
      </c>
      <c r="C114" s="17" t="str">
        <f t="shared" si="3"/>
        <v>PRIMAS EMITIDAS</v>
      </c>
    </row>
    <row r="115" spans="1:3" ht="15">
      <c r="A115" s="16" t="s">
        <v>187</v>
      </c>
      <c r="B115" s="22">
        <v>380</v>
      </c>
      <c r="C115" s="17" t="str">
        <f t="shared" si="3"/>
        <v>PRIMAS EMITIDAS</v>
      </c>
    </row>
    <row r="116" spans="1:3" ht="15">
      <c r="A116" s="16" t="s">
        <v>176</v>
      </c>
      <c r="B116" s="22">
        <v>3214167323</v>
      </c>
      <c r="C116" s="17" t="str">
        <f t="shared" si="3"/>
        <v>PRIMAS EMITIDAS</v>
      </c>
    </row>
    <row r="117" spans="1:3" ht="15">
      <c r="A117" s="16" t="s">
        <v>84</v>
      </c>
      <c r="B117" s="22">
        <v>29072693</v>
      </c>
      <c r="C117" s="17" t="str">
        <f t="shared" si="3"/>
        <v>PRIMAS EMITIDAS</v>
      </c>
    </row>
    <row r="118" spans="1:3" ht="15">
      <c r="A118" s="16" t="s">
        <v>85</v>
      </c>
      <c r="B118" s="22">
        <v>943023</v>
      </c>
      <c r="C118" s="17" t="str">
        <f t="shared" si="3"/>
        <v>PRIMAS EMITIDAS</v>
      </c>
    </row>
    <row r="119" spans="1:3" ht="15">
      <c r="A119" s="16" t="s">
        <v>86</v>
      </c>
      <c r="B119" s="22">
        <v>30695966</v>
      </c>
      <c r="C119" s="17" t="str">
        <f t="shared" si="3"/>
        <v>PRIMAS EMITIDAS</v>
      </c>
    </row>
    <row r="120" spans="1:3" ht="15">
      <c r="A120" s="16" t="s">
        <v>87</v>
      </c>
      <c r="B120" s="22">
        <v>3303728</v>
      </c>
      <c r="C120" s="17" t="str">
        <f t="shared" si="3"/>
        <v>PRIMAS EMITIDAS</v>
      </c>
    </row>
    <row r="121" spans="1:3" ht="15">
      <c r="A121" s="16" t="s">
        <v>88</v>
      </c>
      <c r="B121" s="22">
        <v>1668988</v>
      </c>
      <c r="C121" s="17" t="str">
        <f t="shared" si="3"/>
        <v>PRIMAS EMITIDAS</v>
      </c>
    </row>
    <row r="122" spans="1:3" ht="15">
      <c r="A122" s="16" t="s">
        <v>89</v>
      </c>
      <c r="B122" s="22">
        <v>63219765</v>
      </c>
      <c r="C122" s="17" t="str">
        <f t="shared" si="3"/>
        <v>PRIMAS EMITIDAS</v>
      </c>
    </row>
    <row r="123" spans="1:3" ht="15">
      <c r="A123" s="16" t="s">
        <v>177</v>
      </c>
      <c r="B123" s="22">
        <v>82325572</v>
      </c>
      <c r="C123" s="17" t="str">
        <f t="shared" si="3"/>
        <v>PRIMAS EMITIDAS</v>
      </c>
    </row>
    <row r="124" spans="1:3" ht="15">
      <c r="A124" s="16" t="s">
        <v>90</v>
      </c>
      <c r="B124" s="22">
        <v>1446244771</v>
      </c>
      <c r="C124" s="17" t="str">
        <f t="shared" si="3"/>
        <v>PRIMAS EMITIDAS</v>
      </c>
    </row>
    <row r="125" spans="1:3" ht="15">
      <c r="A125" s="16" t="s">
        <v>178</v>
      </c>
      <c r="B125" s="22">
        <v>1527620019</v>
      </c>
      <c r="C125" s="17" t="str">
        <f t="shared" si="3"/>
        <v>PRIMAS EMITIDAS</v>
      </c>
    </row>
    <row r="126" spans="1:3" ht="15">
      <c r="A126" s="16" t="s">
        <v>91</v>
      </c>
      <c r="B126" s="22">
        <v>57968866</v>
      </c>
      <c r="C126" s="17" t="str">
        <f t="shared" si="3"/>
        <v>PRIMAS EMITIDAS</v>
      </c>
    </row>
    <row r="127" spans="1:3" ht="15">
      <c r="A127" s="16" t="s">
        <v>92</v>
      </c>
      <c r="B127" s="22">
        <v>8590285</v>
      </c>
      <c r="C127" s="17" t="str">
        <f t="shared" si="3"/>
        <v>PRIMAS EMITIDAS</v>
      </c>
    </row>
    <row r="128" spans="1:3" ht="15">
      <c r="A128" s="16" t="s">
        <v>93</v>
      </c>
      <c r="B128" s="22">
        <v>110521260</v>
      </c>
      <c r="C128" s="17" t="str">
        <f t="shared" si="3"/>
        <v>PRIMAS EMITIDAS</v>
      </c>
    </row>
    <row r="129" spans="1:3" ht="15">
      <c r="A129" s="16" t="s">
        <v>94</v>
      </c>
      <c r="B129" s="22">
        <v>206629544</v>
      </c>
      <c r="C129" s="17" t="str">
        <f t="shared" si="3"/>
        <v>PRIMAS EMITIDAS</v>
      </c>
    </row>
    <row r="130" spans="1:3" ht="15">
      <c r="A130" s="16" t="s">
        <v>186</v>
      </c>
      <c r="B130" s="22">
        <v>1087176656</v>
      </c>
      <c r="C130" s="17" t="str">
        <f t="shared" si="3"/>
        <v>PRIMAS EMITIDAS</v>
      </c>
    </row>
    <row r="131" spans="1:3" ht="15">
      <c r="A131" s="16" t="s">
        <v>195</v>
      </c>
      <c r="B131" s="22">
        <v>1959869507</v>
      </c>
      <c r="C131" s="17" t="str">
        <f aca="true" t="shared" si="4" ref="C131:C162">C130</f>
        <v>PRIMAS EMITIDAS</v>
      </c>
    </row>
    <row r="132" spans="1:3" ht="15">
      <c r="A132" s="16" t="s">
        <v>179</v>
      </c>
      <c r="B132" s="22">
        <v>43472531</v>
      </c>
      <c r="C132" s="17" t="str">
        <f t="shared" si="4"/>
        <v>PRIMAS EMITIDAS</v>
      </c>
    </row>
    <row r="133" spans="1:3" ht="15">
      <c r="A133" s="16" t="s">
        <v>95</v>
      </c>
      <c r="B133" s="22">
        <v>207634986</v>
      </c>
      <c r="C133" s="17" t="str">
        <f t="shared" si="4"/>
        <v>PRIMAS EMITIDAS</v>
      </c>
    </row>
    <row r="134" spans="1:3" ht="15">
      <c r="A134" s="16" t="s">
        <v>180</v>
      </c>
      <c r="B134" s="22">
        <v>34695357</v>
      </c>
      <c r="C134" s="17" t="str">
        <f t="shared" si="4"/>
        <v>PRIMAS EMITIDAS</v>
      </c>
    </row>
    <row r="135" spans="1:3" ht="15">
      <c r="A135" s="16" t="s">
        <v>196</v>
      </c>
      <c r="B135" s="22">
        <v>102789259</v>
      </c>
      <c r="C135" s="17" t="str">
        <f t="shared" si="4"/>
        <v>PRIMAS EMITIDAS</v>
      </c>
    </row>
    <row r="136" spans="1:3" ht="15">
      <c r="A136" s="16" t="s">
        <v>197</v>
      </c>
      <c r="B136" s="22">
        <v>581653070</v>
      </c>
      <c r="C136" s="17" t="str">
        <f t="shared" si="4"/>
        <v>PRIMAS EMITIDAS</v>
      </c>
    </row>
    <row r="137" spans="1:3" ht="15">
      <c r="A137" s="16" t="s">
        <v>96</v>
      </c>
      <c r="B137" s="22">
        <v>841516494</v>
      </c>
      <c r="C137" s="17" t="str">
        <f t="shared" si="4"/>
        <v>PRIMAS EMITIDAS</v>
      </c>
    </row>
    <row r="138" spans="1:3" ht="15">
      <c r="A138" s="16" t="s">
        <v>97</v>
      </c>
      <c r="B138" s="22">
        <v>1683191627</v>
      </c>
      <c r="C138" s="17" t="str">
        <f t="shared" si="4"/>
        <v>PRIMAS EMITIDAS</v>
      </c>
    </row>
    <row r="139" spans="1:3" ht="15">
      <c r="A139" s="16" t="s">
        <v>98</v>
      </c>
      <c r="B139" s="22">
        <v>33540970</v>
      </c>
      <c r="C139" s="17" t="str">
        <f t="shared" si="4"/>
        <v>PRIMAS EMITIDAS</v>
      </c>
    </row>
    <row r="140" spans="1:3" ht="15">
      <c r="A140" s="16" t="s">
        <v>100</v>
      </c>
      <c r="B140" s="22">
        <v>2532664760</v>
      </c>
      <c r="C140" s="17" t="str">
        <f t="shared" si="4"/>
        <v>PRIMAS EMITIDAS</v>
      </c>
    </row>
    <row r="141" spans="1:3" ht="15">
      <c r="A141" s="16" t="s">
        <v>101</v>
      </c>
      <c r="B141" s="22">
        <v>458939389</v>
      </c>
      <c r="C141" s="17" t="str">
        <f t="shared" si="4"/>
        <v>PRIMAS EMITIDAS</v>
      </c>
    </row>
    <row r="142" spans="1:3" ht="15">
      <c r="A142" s="16" t="s">
        <v>102</v>
      </c>
      <c r="B142" s="22">
        <v>7999669</v>
      </c>
      <c r="C142" s="17" t="str">
        <f t="shared" si="4"/>
        <v>PRIMAS EMITIDAS</v>
      </c>
    </row>
    <row r="143" spans="1:3" ht="15">
      <c r="A143" s="16" t="s">
        <v>103</v>
      </c>
      <c r="B143" s="22">
        <v>1341720454</v>
      </c>
      <c r="C143" s="17" t="str">
        <f t="shared" si="4"/>
        <v>PRIMAS EMITIDAS</v>
      </c>
    </row>
    <row r="144" spans="1:3" ht="15">
      <c r="A144" s="16" t="s">
        <v>104</v>
      </c>
      <c r="B144" s="22">
        <v>102704400</v>
      </c>
      <c r="C144" s="17" t="str">
        <f t="shared" si="4"/>
        <v>PRIMAS EMITIDAS</v>
      </c>
    </row>
    <row r="145" spans="1:3" ht="15">
      <c r="A145" s="16" t="s">
        <v>105</v>
      </c>
      <c r="B145" s="22">
        <v>31652061</v>
      </c>
      <c r="C145" s="17" t="str">
        <f t="shared" si="4"/>
        <v>PRIMAS EMITIDAS</v>
      </c>
    </row>
    <row r="146" spans="1:3" ht="15">
      <c r="A146" s="16" t="s">
        <v>106</v>
      </c>
      <c r="B146" s="22">
        <v>257651012</v>
      </c>
      <c r="C146" s="17" t="str">
        <f t="shared" si="4"/>
        <v>PRIMAS EMITIDAS</v>
      </c>
    </row>
    <row r="147" spans="1:3" ht="15">
      <c r="A147" s="16" t="s">
        <v>107</v>
      </c>
      <c r="B147" s="22">
        <v>153790119</v>
      </c>
      <c r="C147" s="17" t="str">
        <f t="shared" si="4"/>
        <v>PRIMAS EMITIDAS</v>
      </c>
    </row>
    <row r="148" spans="1:3" ht="15">
      <c r="A148" s="16" t="s">
        <v>108</v>
      </c>
      <c r="B148" s="22">
        <v>26312929</v>
      </c>
      <c r="C148" s="17" t="str">
        <f t="shared" si="4"/>
        <v>PRIMAS EMITIDAS</v>
      </c>
    </row>
    <row r="149" spans="1:3" ht="15">
      <c r="A149" s="16" t="s">
        <v>202</v>
      </c>
      <c r="B149" s="22">
        <v>1100557810</v>
      </c>
      <c r="C149" s="17" t="str">
        <f t="shared" si="4"/>
        <v>PRIMAS EMITIDAS</v>
      </c>
    </row>
    <row r="150" spans="1:3" ht="15">
      <c r="A150" s="16" t="s">
        <v>109</v>
      </c>
      <c r="B150" s="22">
        <v>15712946</v>
      </c>
      <c r="C150" s="17" t="str">
        <f t="shared" si="4"/>
        <v>PRIMAS EMITIDAS</v>
      </c>
    </row>
    <row r="151" spans="1:3" ht="15">
      <c r="A151" s="16" t="s">
        <v>198</v>
      </c>
      <c r="B151" s="22">
        <v>645180027</v>
      </c>
      <c r="C151" s="17" t="str">
        <f t="shared" si="4"/>
        <v>PRIMAS EMITIDAS</v>
      </c>
    </row>
    <row r="152" spans="1:3" ht="15">
      <c r="A152" s="16" t="s">
        <v>181</v>
      </c>
      <c r="B152" s="22">
        <v>478012351</v>
      </c>
      <c r="C152" s="17" t="str">
        <f t="shared" si="4"/>
        <v>PRIMAS EMITIDAS</v>
      </c>
    </row>
    <row r="153" spans="1:3" ht="15">
      <c r="A153" s="16" t="s">
        <v>110</v>
      </c>
      <c r="B153" s="22">
        <v>190391076</v>
      </c>
      <c r="C153" s="17" t="str">
        <f t="shared" si="4"/>
        <v>PRIMAS EMITIDAS</v>
      </c>
    </row>
    <row r="154" spans="1:3" ht="15">
      <c r="A154" s="16" t="s">
        <v>111</v>
      </c>
      <c r="B154" s="22">
        <v>2415957</v>
      </c>
      <c r="C154" s="17" t="str">
        <f t="shared" si="4"/>
        <v>PRIMAS EMITIDAS</v>
      </c>
    </row>
    <row r="155" spans="1:3" ht="15">
      <c r="A155" s="16" t="s">
        <v>127</v>
      </c>
      <c r="B155" s="22">
        <v>426428171</v>
      </c>
      <c r="C155" s="17" t="str">
        <f t="shared" si="4"/>
        <v>PRIMAS EMITIDAS</v>
      </c>
    </row>
    <row r="156" spans="1:3" ht="15">
      <c r="A156" s="16" t="s">
        <v>112</v>
      </c>
      <c r="B156" s="22">
        <v>48959402</v>
      </c>
      <c r="C156" s="17" t="str">
        <f t="shared" si="4"/>
        <v>PRIMAS EMITIDAS</v>
      </c>
    </row>
    <row r="157" spans="1:3" ht="15">
      <c r="A157" s="16" t="s">
        <v>113</v>
      </c>
      <c r="B157" s="22">
        <v>90457431</v>
      </c>
      <c r="C157" s="17" t="str">
        <f t="shared" si="4"/>
        <v>PRIMAS EMITIDAS</v>
      </c>
    </row>
    <row r="158" spans="1:3" ht="15">
      <c r="A158" s="16" t="s">
        <v>114</v>
      </c>
      <c r="B158" s="22">
        <v>2169293</v>
      </c>
      <c r="C158" s="17" t="str">
        <f t="shared" si="4"/>
        <v>PRIMAS EMITIDAS</v>
      </c>
    </row>
    <row r="159" spans="1:3" ht="15">
      <c r="A159" s="16" t="s">
        <v>115</v>
      </c>
      <c r="B159" s="22">
        <v>84330582</v>
      </c>
      <c r="C159" s="17" t="str">
        <f t="shared" si="4"/>
        <v>PRIMAS EMITIDAS</v>
      </c>
    </row>
    <row r="160" spans="1:3" ht="15">
      <c r="A160" s="16" t="s">
        <v>116</v>
      </c>
      <c r="B160" s="22">
        <v>690093</v>
      </c>
      <c r="C160" s="17" t="str">
        <f t="shared" si="4"/>
        <v>PRIMAS EMITIDAS</v>
      </c>
    </row>
    <row r="161" spans="1:3" ht="15">
      <c r="A161" s="16" t="s">
        <v>204</v>
      </c>
      <c r="B161" s="22">
        <v>74666135</v>
      </c>
      <c r="C161" s="17" t="str">
        <f t="shared" si="4"/>
        <v>PRIMAS EMITIDAS</v>
      </c>
    </row>
    <row r="162" spans="1:3" ht="15">
      <c r="A162" s="16" t="s">
        <v>117</v>
      </c>
      <c r="B162" s="22">
        <v>32017398</v>
      </c>
      <c r="C162" s="17" t="str">
        <f t="shared" si="4"/>
        <v>PRIMAS EMITIDAS</v>
      </c>
    </row>
    <row r="163" spans="1:3" ht="15">
      <c r="A163" s="16" t="s">
        <v>118</v>
      </c>
      <c r="B163" s="22">
        <v>52972773</v>
      </c>
      <c r="C163" s="17" t="str">
        <f aca="true" t="shared" si="5" ref="C163:C170">C162</f>
        <v>PRIMAS EMITIDAS</v>
      </c>
    </row>
    <row r="164" spans="1:3" ht="15">
      <c r="A164" s="16" t="s">
        <v>119</v>
      </c>
      <c r="B164" s="22">
        <v>112177478</v>
      </c>
      <c r="C164" s="17" t="str">
        <f t="shared" si="5"/>
        <v>PRIMAS EMITIDAS</v>
      </c>
    </row>
    <row r="165" spans="1:3" ht="15">
      <c r="A165" s="16" t="s">
        <v>120</v>
      </c>
      <c r="B165" s="22">
        <v>13837816</v>
      </c>
      <c r="C165" s="17" t="str">
        <f t="shared" si="5"/>
        <v>PRIMAS EMITIDAS</v>
      </c>
    </row>
    <row r="166" spans="1:3" ht="15">
      <c r="A166" s="16" t="s">
        <v>121</v>
      </c>
      <c r="B166" s="22">
        <v>165465425</v>
      </c>
      <c r="C166" s="17" t="str">
        <f t="shared" si="5"/>
        <v>PRIMAS EMITIDAS</v>
      </c>
    </row>
    <row r="167" spans="1:3" ht="15">
      <c r="A167" s="16" t="s">
        <v>122</v>
      </c>
      <c r="B167" s="22">
        <v>52024076</v>
      </c>
      <c r="C167" s="17" t="str">
        <f t="shared" si="5"/>
        <v>PRIMAS EMITIDAS</v>
      </c>
    </row>
    <row r="168" spans="1:3" ht="15">
      <c r="A168" s="16" t="s">
        <v>123</v>
      </c>
      <c r="B168" s="22">
        <v>2347938</v>
      </c>
      <c r="C168" s="17" t="str">
        <f t="shared" si="5"/>
        <v>PRIMAS EMITIDAS</v>
      </c>
    </row>
    <row r="169" spans="1:3" ht="15">
      <c r="A169" s="16" t="s">
        <v>125</v>
      </c>
      <c r="B169" s="22">
        <v>1240722101</v>
      </c>
      <c r="C169" s="17" t="str">
        <f t="shared" si="5"/>
        <v>PRIMAS EMITIDAS</v>
      </c>
    </row>
    <row r="170" spans="1:3" ht="15">
      <c r="A170" s="16" t="s">
        <v>126</v>
      </c>
      <c r="B170" s="22">
        <v>117459157</v>
      </c>
      <c r="C170" s="17" t="str">
        <f t="shared" si="5"/>
        <v>PRIMAS EMITIDAS</v>
      </c>
    </row>
    <row r="171" spans="1:3" ht="15">
      <c r="A171" s="16" t="s">
        <v>182</v>
      </c>
      <c r="B171" s="16">
        <v>79593629</v>
      </c>
      <c r="C171" s="17" t="s">
        <v>138</v>
      </c>
    </row>
    <row r="172" spans="1:3" ht="15">
      <c r="A172" s="16" t="s">
        <v>0</v>
      </c>
      <c r="B172" s="16">
        <v>222714854</v>
      </c>
      <c r="C172" s="17" t="str">
        <f aca="true" t="shared" si="6" ref="C172:C203">C171</f>
        <v>PRIMAS DEVENGADAS</v>
      </c>
    </row>
    <row r="173" spans="1:3" ht="15">
      <c r="A173" s="16" t="s">
        <v>1</v>
      </c>
      <c r="B173" s="16">
        <v>27080886</v>
      </c>
      <c r="C173" s="17" t="str">
        <f t="shared" si="6"/>
        <v>PRIMAS DEVENGADAS</v>
      </c>
    </row>
    <row r="174" spans="1:3" ht="15">
      <c r="A174" s="16" t="s">
        <v>2</v>
      </c>
      <c r="B174" s="16">
        <v>32708809</v>
      </c>
      <c r="C174" s="17" t="str">
        <f t="shared" si="6"/>
        <v>PRIMAS DEVENGADAS</v>
      </c>
    </row>
    <row r="175" spans="1:3" ht="15">
      <c r="A175" s="16" t="s">
        <v>3</v>
      </c>
      <c r="B175" s="16">
        <v>19845477</v>
      </c>
      <c r="C175" s="17" t="str">
        <f t="shared" si="6"/>
        <v>PRIMAS DEVENGADAS</v>
      </c>
    </row>
    <row r="176" spans="1:3" ht="15">
      <c r="A176" s="16" t="s">
        <v>4</v>
      </c>
      <c r="B176" s="16">
        <v>715019579</v>
      </c>
      <c r="C176" s="17" t="str">
        <f t="shared" si="6"/>
        <v>PRIMAS DEVENGADAS</v>
      </c>
    </row>
    <row r="177" spans="1:3" ht="15">
      <c r="A177" s="16" t="s">
        <v>5</v>
      </c>
      <c r="B177" s="16">
        <v>69860517</v>
      </c>
      <c r="C177" s="17" t="str">
        <f t="shared" si="6"/>
        <v>PRIMAS DEVENGADAS</v>
      </c>
    </row>
    <row r="178" spans="1:3" ht="15">
      <c r="A178" s="16" t="s">
        <v>6</v>
      </c>
      <c r="B178" s="16">
        <v>36556782</v>
      </c>
      <c r="C178" s="17" t="str">
        <f t="shared" si="6"/>
        <v>PRIMAS DEVENGADAS</v>
      </c>
    </row>
    <row r="179" spans="1:3" ht="15">
      <c r="A179" s="16" t="s">
        <v>7</v>
      </c>
      <c r="B179" s="16">
        <v>49139212</v>
      </c>
      <c r="C179" s="17" t="str">
        <f t="shared" si="6"/>
        <v>PRIMAS DEVENGADAS</v>
      </c>
    </row>
    <row r="180" spans="1:3" ht="15">
      <c r="A180" s="16" t="s">
        <v>165</v>
      </c>
      <c r="B180" s="16">
        <v>7057381</v>
      </c>
      <c r="C180" s="17" t="str">
        <f t="shared" si="6"/>
        <v>PRIMAS DEVENGADAS</v>
      </c>
    </row>
    <row r="181" spans="1:3" ht="15">
      <c r="A181" s="16" t="s">
        <v>166</v>
      </c>
      <c r="B181" s="16">
        <v>223425633</v>
      </c>
      <c r="C181" s="17" t="str">
        <f t="shared" si="6"/>
        <v>PRIMAS DEVENGADAS</v>
      </c>
    </row>
    <row r="182" spans="1:3" ht="15">
      <c r="A182" s="16" t="s">
        <v>8</v>
      </c>
      <c r="B182" s="16">
        <v>422577247</v>
      </c>
      <c r="C182" s="17" t="str">
        <f t="shared" si="6"/>
        <v>PRIMAS DEVENGADAS</v>
      </c>
    </row>
    <row r="183" spans="1:3" ht="15">
      <c r="A183" s="16" t="s">
        <v>9</v>
      </c>
      <c r="B183" s="16">
        <v>0</v>
      </c>
      <c r="C183" s="17" t="str">
        <f t="shared" si="6"/>
        <v>PRIMAS DEVENGADAS</v>
      </c>
    </row>
    <row r="184" spans="1:3" ht="15">
      <c r="A184" s="16" t="s">
        <v>10</v>
      </c>
      <c r="B184" s="16">
        <v>32624132</v>
      </c>
      <c r="C184" s="17" t="str">
        <f t="shared" si="6"/>
        <v>PRIMAS DEVENGADAS</v>
      </c>
    </row>
    <row r="185" spans="1:3" ht="15">
      <c r="A185" s="16" t="s">
        <v>11</v>
      </c>
      <c r="B185" s="16">
        <v>9017127</v>
      </c>
      <c r="C185" s="17" t="str">
        <f t="shared" si="6"/>
        <v>PRIMAS DEVENGADAS</v>
      </c>
    </row>
    <row r="186" spans="1:3" ht="15">
      <c r="A186" s="16" t="s">
        <v>167</v>
      </c>
      <c r="B186" s="16">
        <v>1539402868</v>
      </c>
      <c r="C186" s="17" t="str">
        <f t="shared" si="6"/>
        <v>PRIMAS DEVENGADAS</v>
      </c>
    </row>
    <row r="187" spans="1:3" ht="15">
      <c r="A187" s="16" t="s">
        <v>200</v>
      </c>
      <c r="B187" s="16">
        <v>9566539</v>
      </c>
      <c r="C187" s="17" t="str">
        <f t="shared" si="6"/>
        <v>PRIMAS DEVENGADAS</v>
      </c>
    </row>
    <row r="188" spans="1:3" ht="15">
      <c r="A188" s="16" t="s">
        <v>12</v>
      </c>
      <c r="B188" s="16">
        <v>5633677</v>
      </c>
      <c r="C188" s="17" t="str">
        <f t="shared" si="6"/>
        <v>PRIMAS DEVENGADAS</v>
      </c>
    </row>
    <row r="189" spans="1:3" ht="15">
      <c r="A189" s="16" t="s">
        <v>13</v>
      </c>
      <c r="B189" s="16">
        <v>658753492</v>
      </c>
      <c r="C189" s="17" t="str">
        <f t="shared" si="6"/>
        <v>PRIMAS DEVENGADAS</v>
      </c>
    </row>
    <row r="190" spans="1:3" ht="15">
      <c r="A190" s="16" t="s">
        <v>191</v>
      </c>
      <c r="B190" s="16">
        <v>433815956</v>
      </c>
      <c r="C190" s="17" t="str">
        <f t="shared" si="6"/>
        <v>PRIMAS DEVENGADAS</v>
      </c>
    </row>
    <row r="191" spans="1:3" ht="15">
      <c r="A191" s="16" t="s">
        <v>14</v>
      </c>
      <c r="B191" s="16">
        <v>17666713</v>
      </c>
      <c r="C191" s="17" t="str">
        <f t="shared" si="6"/>
        <v>PRIMAS DEVENGADAS</v>
      </c>
    </row>
    <row r="192" spans="1:3" ht="15">
      <c r="A192" s="16" t="s">
        <v>168</v>
      </c>
      <c r="B192" s="16">
        <v>261684617</v>
      </c>
      <c r="C192" s="17" t="str">
        <f t="shared" si="6"/>
        <v>PRIMAS DEVENGADAS</v>
      </c>
    </row>
    <row r="193" spans="1:3" ht="15">
      <c r="A193" s="16" t="s">
        <v>15</v>
      </c>
      <c r="B193" s="16">
        <v>356882931</v>
      </c>
      <c r="C193" s="17" t="str">
        <f t="shared" si="6"/>
        <v>PRIMAS DEVENGADAS</v>
      </c>
    </row>
    <row r="194" spans="1:3" ht="15">
      <c r="A194" s="16" t="s">
        <v>16</v>
      </c>
      <c r="B194" s="16">
        <v>49250015</v>
      </c>
      <c r="C194" s="17" t="str">
        <f t="shared" si="6"/>
        <v>PRIMAS DEVENGADAS</v>
      </c>
    </row>
    <row r="195" spans="1:3" ht="15">
      <c r="A195" s="16" t="s">
        <v>17</v>
      </c>
      <c r="B195" s="16">
        <v>194188012</v>
      </c>
      <c r="C195" s="17" t="str">
        <f t="shared" si="6"/>
        <v>PRIMAS DEVENGADAS</v>
      </c>
    </row>
    <row r="196" spans="1:3" ht="15">
      <c r="A196" s="16" t="s">
        <v>18</v>
      </c>
      <c r="B196" s="16">
        <v>-18681243</v>
      </c>
      <c r="C196" s="17" t="str">
        <f t="shared" si="6"/>
        <v>PRIMAS DEVENGADAS</v>
      </c>
    </row>
    <row r="197" spans="1:3" ht="15">
      <c r="A197" s="16" t="s">
        <v>19</v>
      </c>
      <c r="B197" s="16">
        <v>45834090</v>
      </c>
      <c r="C197" s="17" t="str">
        <f t="shared" si="6"/>
        <v>PRIMAS DEVENGADAS</v>
      </c>
    </row>
    <row r="198" spans="1:3" ht="15">
      <c r="A198" s="16" t="s">
        <v>20</v>
      </c>
      <c r="B198" s="16">
        <v>17624378</v>
      </c>
      <c r="C198" s="17" t="str">
        <f t="shared" si="6"/>
        <v>PRIMAS DEVENGADAS</v>
      </c>
    </row>
    <row r="199" spans="1:3" ht="15">
      <c r="A199" s="16" t="s">
        <v>21</v>
      </c>
      <c r="B199" s="16">
        <v>231108421</v>
      </c>
      <c r="C199" s="17" t="str">
        <f t="shared" si="6"/>
        <v>PRIMAS DEVENGADAS</v>
      </c>
    </row>
    <row r="200" spans="1:3" ht="15">
      <c r="A200" s="16" t="s">
        <v>131</v>
      </c>
      <c r="B200" s="16">
        <v>0</v>
      </c>
      <c r="C200" s="17" t="str">
        <f t="shared" si="6"/>
        <v>PRIMAS DEVENGADAS</v>
      </c>
    </row>
    <row r="201" spans="1:3" ht="15">
      <c r="A201" s="16" t="s">
        <v>22</v>
      </c>
      <c r="B201" s="16">
        <v>140797933</v>
      </c>
      <c r="C201" s="17" t="str">
        <f t="shared" si="6"/>
        <v>PRIMAS DEVENGADAS</v>
      </c>
    </row>
    <row r="202" spans="1:3" ht="15">
      <c r="A202" s="16" t="s">
        <v>23</v>
      </c>
      <c r="B202" s="16">
        <v>6054153</v>
      </c>
      <c r="C202" s="17" t="str">
        <f t="shared" si="6"/>
        <v>PRIMAS DEVENGADAS</v>
      </c>
    </row>
    <row r="203" spans="1:3" ht="15">
      <c r="A203" s="16" t="s">
        <v>24</v>
      </c>
      <c r="B203" s="16">
        <v>3319164991</v>
      </c>
      <c r="C203" s="17" t="str">
        <f t="shared" si="6"/>
        <v>PRIMAS DEVENGADAS</v>
      </c>
    </row>
    <row r="204" spans="1:3" ht="15">
      <c r="A204" s="16" t="s">
        <v>25</v>
      </c>
      <c r="B204" s="16">
        <v>0</v>
      </c>
      <c r="C204" s="17" t="str">
        <f aca="true" t="shared" si="7" ref="C204:C235">C203</f>
        <v>PRIMAS DEVENGADAS</v>
      </c>
    </row>
    <row r="205" spans="1:3" ht="15">
      <c r="A205" s="16" t="s">
        <v>26</v>
      </c>
      <c r="B205" s="16">
        <v>10973484</v>
      </c>
      <c r="C205" s="17" t="str">
        <f t="shared" si="7"/>
        <v>PRIMAS DEVENGADAS</v>
      </c>
    </row>
    <row r="206" spans="1:3" ht="15">
      <c r="A206" s="16" t="s">
        <v>169</v>
      </c>
      <c r="B206" s="16">
        <v>29310636</v>
      </c>
      <c r="C206" s="17" t="str">
        <f t="shared" si="7"/>
        <v>PRIMAS DEVENGADAS</v>
      </c>
    </row>
    <row r="207" spans="1:3" ht="15">
      <c r="A207" s="16" t="s">
        <v>27</v>
      </c>
      <c r="B207" s="16">
        <v>755603812</v>
      </c>
      <c r="C207" s="17" t="str">
        <f t="shared" si="7"/>
        <v>PRIMAS DEVENGADAS</v>
      </c>
    </row>
    <row r="208" spans="1:3" ht="15">
      <c r="A208" s="16" t="s">
        <v>28</v>
      </c>
      <c r="B208" s="16">
        <v>241693125</v>
      </c>
      <c r="C208" s="17" t="str">
        <f t="shared" si="7"/>
        <v>PRIMAS DEVENGADAS</v>
      </c>
    </row>
    <row r="209" spans="1:3" ht="15">
      <c r="A209" s="16" t="s">
        <v>29</v>
      </c>
      <c r="B209" s="16">
        <v>16239103</v>
      </c>
      <c r="C209" s="17" t="str">
        <f t="shared" si="7"/>
        <v>PRIMAS DEVENGADAS</v>
      </c>
    </row>
    <row r="210" spans="1:3" ht="15">
      <c r="A210" s="16" t="s">
        <v>184</v>
      </c>
      <c r="B210" s="16">
        <v>1474453</v>
      </c>
      <c r="C210" s="17" t="str">
        <f t="shared" si="7"/>
        <v>PRIMAS DEVENGADAS</v>
      </c>
    </row>
    <row r="211" spans="1:3" ht="15">
      <c r="A211" s="16" t="s">
        <v>39</v>
      </c>
      <c r="B211" s="16">
        <v>170032949</v>
      </c>
      <c r="C211" s="17" t="str">
        <f t="shared" si="7"/>
        <v>PRIMAS DEVENGADAS</v>
      </c>
    </row>
    <row r="212" spans="1:3" ht="15">
      <c r="A212" s="16" t="s">
        <v>30</v>
      </c>
      <c r="B212" s="16">
        <v>6219158</v>
      </c>
      <c r="C212" s="17" t="str">
        <f t="shared" si="7"/>
        <v>PRIMAS DEVENGADAS</v>
      </c>
    </row>
    <row r="213" spans="1:3" ht="15">
      <c r="A213" s="16" t="s">
        <v>31</v>
      </c>
      <c r="B213" s="16">
        <v>4733589</v>
      </c>
      <c r="C213" s="17" t="str">
        <f t="shared" si="7"/>
        <v>PRIMAS DEVENGADAS</v>
      </c>
    </row>
    <row r="214" spans="1:3" ht="15">
      <c r="A214" s="16" t="s">
        <v>32</v>
      </c>
      <c r="B214" s="16">
        <v>258548586</v>
      </c>
      <c r="C214" s="17" t="str">
        <f t="shared" si="7"/>
        <v>PRIMAS DEVENGADAS</v>
      </c>
    </row>
    <row r="215" spans="1:3" ht="15">
      <c r="A215" s="16" t="s">
        <v>33</v>
      </c>
      <c r="B215" s="16">
        <v>23458609</v>
      </c>
      <c r="C215" s="17" t="str">
        <f t="shared" si="7"/>
        <v>PRIMAS DEVENGADAS</v>
      </c>
    </row>
    <row r="216" spans="1:3" ht="15">
      <c r="A216" s="16" t="s">
        <v>203</v>
      </c>
      <c r="B216" s="16">
        <v>500907</v>
      </c>
      <c r="C216" s="17" t="str">
        <f t="shared" si="7"/>
        <v>PRIMAS DEVENGADAS</v>
      </c>
    </row>
    <row r="217" spans="1:3" ht="15">
      <c r="A217" s="16" t="s">
        <v>189</v>
      </c>
      <c r="B217" s="16">
        <v>370</v>
      </c>
      <c r="C217" s="17" t="str">
        <f t="shared" si="7"/>
        <v>PRIMAS DEVENGADAS</v>
      </c>
    </row>
    <row r="218" spans="1:3" ht="15">
      <c r="A218" s="16" t="s">
        <v>34</v>
      </c>
      <c r="B218" s="16">
        <v>2397815</v>
      </c>
      <c r="C218" s="17" t="str">
        <f t="shared" si="7"/>
        <v>PRIMAS DEVENGADAS</v>
      </c>
    </row>
    <row r="219" spans="1:3" ht="15">
      <c r="A219" s="16" t="s">
        <v>35</v>
      </c>
      <c r="B219" s="16">
        <v>271977463</v>
      </c>
      <c r="C219" s="17" t="str">
        <f t="shared" si="7"/>
        <v>PRIMAS DEVENGADAS</v>
      </c>
    </row>
    <row r="220" spans="1:3" ht="15">
      <c r="A220" s="16" t="s">
        <v>36</v>
      </c>
      <c r="B220" s="16">
        <v>40306562</v>
      </c>
      <c r="C220" s="17" t="str">
        <f t="shared" si="7"/>
        <v>PRIMAS DEVENGADAS</v>
      </c>
    </row>
    <row r="221" spans="1:3" ht="15">
      <c r="A221" s="16" t="s">
        <v>37</v>
      </c>
      <c r="B221" s="16">
        <v>17466317</v>
      </c>
      <c r="C221" s="17" t="str">
        <f t="shared" si="7"/>
        <v>PRIMAS DEVENGADAS</v>
      </c>
    </row>
    <row r="222" spans="1:3" ht="15">
      <c r="A222" s="16" t="s">
        <v>164</v>
      </c>
      <c r="B222" s="16">
        <v>-47698395</v>
      </c>
      <c r="C222" s="17" t="str">
        <f t="shared" si="7"/>
        <v>PRIMAS DEVENGADAS</v>
      </c>
    </row>
    <row r="223" spans="1:3" ht="15">
      <c r="A223" s="16" t="s">
        <v>199</v>
      </c>
      <c r="B223" s="16">
        <v>-34652</v>
      </c>
      <c r="C223" s="17" t="str">
        <f t="shared" si="7"/>
        <v>PRIMAS DEVENGADAS</v>
      </c>
    </row>
    <row r="224" spans="1:3" ht="15">
      <c r="A224" s="16" t="s">
        <v>38</v>
      </c>
      <c r="B224" s="16">
        <v>4735991</v>
      </c>
      <c r="C224" s="17" t="str">
        <f t="shared" si="7"/>
        <v>PRIMAS DEVENGADAS</v>
      </c>
    </row>
    <row r="225" spans="1:3" ht="15">
      <c r="A225" s="16" t="s">
        <v>40</v>
      </c>
      <c r="B225" s="16">
        <v>19400739</v>
      </c>
      <c r="C225" s="17" t="str">
        <f t="shared" si="7"/>
        <v>PRIMAS DEVENGADAS</v>
      </c>
    </row>
    <row r="226" spans="1:3" ht="15">
      <c r="A226" s="16" t="s">
        <v>41</v>
      </c>
      <c r="B226" s="16">
        <v>117769647</v>
      </c>
      <c r="C226" s="17" t="str">
        <f t="shared" si="7"/>
        <v>PRIMAS DEVENGADAS</v>
      </c>
    </row>
    <row r="227" spans="1:3" ht="15">
      <c r="A227" s="16" t="s">
        <v>42</v>
      </c>
      <c r="B227" s="16">
        <v>109841704</v>
      </c>
      <c r="C227" s="17" t="str">
        <f t="shared" si="7"/>
        <v>PRIMAS DEVENGADAS</v>
      </c>
    </row>
    <row r="228" spans="1:3" ht="15">
      <c r="A228" s="16" t="s">
        <v>43</v>
      </c>
      <c r="B228" s="16">
        <v>158149363</v>
      </c>
      <c r="C228" s="17" t="str">
        <f t="shared" si="7"/>
        <v>PRIMAS DEVENGADAS</v>
      </c>
    </row>
    <row r="229" spans="1:3" ht="15">
      <c r="A229" s="16" t="s">
        <v>44</v>
      </c>
      <c r="B229" s="16">
        <v>170362</v>
      </c>
      <c r="C229" s="17" t="str">
        <f t="shared" si="7"/>
        <v>PRIMAS DEVENGADAS</v>
      </c>
    </row>
    <row r="230" spans="1:3" ht="15">
      <c r="A230" s="16" t="s">
        <v>45</v>
      </c>
      <c r="B230" s="16">
        <v>2062992</v>
      </c>
      <c r="C230" s="17" t="str">
        <f t="shared" si="7"/>
        <v>PRIMAS DEVENGADAS</v>
      </c>
    </row>
    <row r="231" spans="1:3" ht="15">
      <c r="A231" s="16" t="s">
        <v>46</v>
      </c>
      <c r="B231" s="16">
        <v>18687</v>
      </c>
      <c r="C231" s="17" t="str">
        <f t="shared" si="7"/>
        <v>PRIMAS DEVENGADAS</v>
      </c>
    </row>
    <row r="232" spans="1:3" ht="15">
      <c r="A232" s="16" t="s">
        <v>47</v>
      </c>
      <c r="B232" s="16">
        <v>3109665598</v>
      </c>
      <c r="C232" s="17" t="str">
        <f t="shared" si="7"/>
        <v>PRIMAS DEVENGADAS</v>
      </c>
    </row>
    <row r="233" spans="1:3" ht="15">
      <c r="A233" s="16" t="s">
        <v>48</v>
      </c>
      <c r="B233" s="16">
        <v>45348921</v>
      </c>
      <c r="C233" s="17" t="str">
        <f t="shared" si="7"/>
        <v>PRIMAS DEVENGADAS</v>
      </c>
    </row>
    <row r="234" spans="1:3" ht="15">
      <c r="A234" s="16" t="s">
        <v>190</v>
      </c>
      <c r="B234" s="16">
        <v>1893624666</v>
      </c>
      <c r="C234" s="17" t="str">
        <f t="shared" si="7"/>
        <v>PRIMAS DEVENGADAS</v>
      </c>
    </row>
    <row r="235" spans="1:3" ht="15">
      <c r="A235" s="16" t="s">
        <v>49</v>
      </c>
      <c r="B235" s="16">
        <v>-2205225</v>
      </c>
      <c r="C235" s="17" t="str">
        <f t="shared" si="7"/>
        <v>PRIMAS DEVENGADAS</v>
      </c>
    </row>
    <row r="236" spans="1:3" ht="15">
      <c r="A236" s="16" t="s">
        <v>50</v>
      </c>
      <c r="B236" s="16">
        <v>778067936</v>
      </c>
      <c r="C236" s="17" t="str">
        <f aca="true" t="shared" si="8" ref="C236:C267">C235</f>
        <v>PRIMAS DEVENGADAS</v>
      </c>
    </row>
    <row r="237" spans="1:3" ht="15">
      <c r="A237" s="16" t="s">
        <v>170</v>
      </c>
      <c r="B237" s="16">
        <v>3757413</v>
      </c>
      <c r="C237" s="17" t="str">
        <f t="shared" si="8"/>
        <v>PRIMAS DEVENGADAS</v>
      </c>
    </row>
    <row r="238" spans="1:3" ht="15">
      <c r="A238" s="16" t="s">
        <v>129</v>
      </c>
      <c r="B238" s="16">
        <v>220330296</v>
      </c>
      <c r="C238" s="17" t="str">
        <f t="shared" si="8"/>
        <v>PRIMAS DEVENGADAS</v>
      </c>
    </row>
    <row r="239" spans="1:3" ht="15">
      <c r="A239" s="16" t="s">
        <v>51</v>
      </c>
      <c r="B239" s="16">
        <v>82445936</v>
      </c>
      <c r="C239" s="17" t="str">
        <f t="shared" si="8"/>
        <v>PRIMAS DEVENGADAS</v>
      </c>
    </row>
    <row r="240" spans="1:3" ht="15">
      <c r="A240" s="16" t="s">
        <v>52</v>
      </c>
      <c r="B240" s="16">
        <v>10508319</v>
      </c>
      <c r="C240" s="17" t="str">
        <f t="shared" si="8"/>
        <v>PRIMAS DEVENGADAS</v>
      </c>
    </row>
    <row r="241" spans="1:3" ht="15">
      <c r="A241" s="16" t="s">
        <v>192</v>
      </c>
      <c r="B241" s="16">
        <v>222490698</v>
      </c>
      <c r="C241" s="17" t="str">
        <f t="shared" si="8"/>
        <v>PRIMAS DEVENGADAS</v>
      </c>
    </row>
    <row r="242" spans="1:3" ht="15">
      <c r="A242" s="16" t="s">
        <v>53</v>
      </c>
      <c r="B242" s="16">
        <v>329296412</v>
      </c>
      <c r="C242" s="17" t="str">
        <f t="shared" si="8"/>
        <v>PRIMAS DEVENGADAS</v>
      </c>
    </row>
    <row r="243" spans="1:3" ht="15">
      <c r="A243" s="16" t="s">
        <v>54</v>
      </c>
      <c r="B243" s="16">
        <v>234700150</v>
      </c>
      <c r="C243" s="17" t="str">
        <f t="shared" si="8"/>
        <v>PRIMAS DEVENGADAS</v>
      </c>
    </row>
    <row r="244" spans="1:3" ht="15">
      <c r="A244" s="16" t="s">
        <v>193</v>
      </c>
      <c r="B244" s="16">
        <v>-211527255</v>
      </c>
      <c r="C244" s="17" t="str">
        <f t="shared" si="8"/>
        <v>PRIMAS DEVENGADAS</v>
      </c>
    </row>
    <row r="245" spans="1:3" ht="15">
      <c r="A245" s="16" t="s">
        <v>194</v>
      </c>
      <c r="B245" s="16">
        <v>264888045</v>
      </c>
      <c r="C245" s="17" t="str">
        <f t="shared" si="8"/>
        <v>PRIMAS DEVENGADAS</v>
      </c>
    </row>
    <row r="246" spans="1:3" ht="15">
      <c r="A246" s="16" t="s">
        <v>55</v>
      </c>
      <c r="B246" s="16">
        <v>2177</v>
      </c>
      <c r="C246" s="17" t="str">
        <f t="shared" si="8"/>
        <v>PRIMAS DEVENGADAS</v>
      </c>
    </row>
    <row r="247" spans="1:3" ht="15">
      <c r="A247" s="16" t="s">
        <v>188</v>
      </c>
      <c r="B247" s="16">
        <v>3076</v>
      </c>
      <c r="C247" s="17" t="str">
        <f t="shared" si="8"/>
        <v>PRIMAS DEVENGADAS</v>
      </c>
    </row>
    <row r="248" spans="1:3" ht="15">
      <c r="A248" s="16" t="s">
        <v>56</v>
      </c>
      <c r="B248" s="16">
        <v>48224533</v>
      </c>
      <c r="C248" s="17" t="str">
        <f t="shared" si="8"/>
        <v>PRIMAS DEVENGADAS</v>
      </c>
    </row>
    <row r="249" spans="1:3" ht="15">
      <c r="A249" s="16" t="s">
        <v>57</v>
      </c>
      <c r="B249" s="16">
        <v>-5034724</v>
      </c>
      <c r="C249" s="17" t="str">
        <f t="shared" si="8"/>
        <v>PRIMAS DEVENGADAS</v>
      </c>
    </row>
    <row r="250" spans="1:3" ht="15">
      <c r="A250" s="16" t="s">
        <v>58</v>
      </c>
      <c r="B250" s="16">
        <v>324332320</v>
      </c>
      <c r="C250" s="17" t="str">
        <f t="shared" si="8"/>
        <v>PRIMAS DEVENGADAS</v>
      </c>
    </row>
    <row r="251" spans="1:3" ht="15">
      <c r="A251" s="16" t="s">
        <v>59</v>
      </c>
      <c r="B251" s="16">
        <v>79844810</v>
      </c>
      <c r="C251" s="17" t="str">
        <f t="shared" si="8"/>
        <v>PRIMAS DEVENGADAS</v>
      </c>
    </row>
    <row r="252" spans="1:3" ht="15">
      <c r="A252" s="16" t="s">
        <v>60</v>
      </c>
      <c r="B252" s="16">
        <v>170370445</v>
      </c>
      <c r="C252" s="17" t="str">
        <f t="shared" si="8"/>
        <v>PRIMAS DEVENGADAS</v>
      </c>
    </row>
    <row r="253" spans="1:3" ht="15">
      <c r="A253" s="16" t="s">
        <v>171</v>
      </c>
      <c r="B253" s="16">
        <v>274222031</v>
      </c>
      <c r="C253" s="17" t="str">
        <f t="shared" si="8"/>
        <v>PRIMAS DEVENGADAS</v>
      </c>
    </row>
    <row r="254" spans="1:3" ht="15">
      <c r="A254" s="16" t="s">
        <v>201</v>
      </c>
      <c r="B254" s="16">
        <v>45004117</v>
      </c>
      <c r="C254" s="17" t="str">
        <f t="shared" si="8"/>
        <v>PRIMAS DEVENGADAS</v>
      </c>
    </row>
    <row r="255" spans="1:3" ht="15">
      <c r="A255" s="16" t="s">
        <v>172</v>
      </c>
      <c r="B255" s="16">
        <v>1242786727</v>
      </c>
      <c r="C255" s="17" t="str">
        <f t="shared" si="8"/>
        <v>PRIMAS DEVENGADAS</v>
      </c>
    </row>
    <row r="256" spans="1:3" ht="15">
      <c r="A256" s="16" t="s">
        <v>132</v>
      </c>
      <c r="B256" s="16">
        <v>-2211882</v>
      </c>
      <c r="C256" s="17" t="str">
        <f t="shared" si="8"/>
        <v>PRIMAS DEVENGADAS</v>
      </c>
    </row>
    <row r="257" spans="1:3" ht="15">
      <c r="A257" s="16" t="s">
        <v>173</v>
      </c>
      <c r="B257" s="16">
        <v>1124708577</v>
      </c>
      <c r="C257" s="17" t="str">
        <f t="shared" si="8"/>
        <v>PRIMAS DEVENGADAS</v>
      </c>
    </row>
    <row r="258" spans="1:3" ht="15">
      <c r="A258" s="16" t="s">
        <v>62</v>
      </c>
      <c r="B258" s="16">
        <v>108091176</v>
      </c>
      <c r="C258" s="17" t="str">
        <f t="shared" si="8"/>
        <v>PRIMAS DEVENGADAS</v>
      </c>
    </row>
    <row r="259" spans="1:3" ht="15">
      <c r="A259" s="16" t="s">
        <v>63</v>
      </c>
      <c r="B259" s="16">
        <v>348094436</v>
      </c>
      <c r="C259" s="17" t="str">
        <f t="shared" si="8"/>
        <v>PRIMAS DEVENGADAS</v>
      </c>
    </row>
    <row r="260" spans="1:3" ht="15">
      <c r="A260" s="16" t="s">
        <v>64</v>
      </c>
      <c r="B260" s="16">
        <v>533555491</v>
      </c>
      <c r="C260" s="17" t="str">
        <f t="shared" si="8"/>
        <v>PRIMAS DEVENGADAS</v>
      </c>
    </row>
    <row r="261" spans="1:3" ht="15">
      <c r="A261" s="16" t="s">
        <v>65</v>
      </c>
      <c r="B261" s="16">
        <v>21062451</v>
      </c>
      <c r="C261" s="17" t="str">
        <f t="shared" si="8"/>
        <v>PRIMAS DEVENGADAS</v>
      </c>
    </row>
    <row r="262" spans="1:3" ht="15">
      <c r="A262" s="16" t="s">
        <v>136</v>
      </c>
      <c r="B262" s="16">
        <v>7779257</v>
      </c>
      <c r="C262" s="17" t="str">
        <f t="shared" si="8"/>
        <v>PRIMAS DEVENGADAS</v>
      </c>
    </row>
    <row r="263" spans="1:3" ht="15">
      <c r="A263" s="16" t="s">
        <v>128</v>
      </c>
      <c r="B263" s="16">
        <v>1184073097</v>
      </c>
      <c r="C263" s="17" t="str">
        <f t="shared" si="8"/>
        <v>PRIMAS DEVENGADAS</v>
      </c>
    </row>
    <row r="264" spans="1:3" ht="15">
      <c r="A264" s="16" t="s">
        <v>174</v>
      </c>
      <c r="B264" s="16">
        <v>1174718812</v>
      </c>
      <c r="C264" s="17" t="str">
        <f t="shared" si="8"/>
        <v>PRIMAS DEVENGADAS</v>
      </c>
    </row>
    <row r="265" spans="1:3" ht="15">
      <c r="A265" s="16" t="s">
        <v>66</v>
      </c>
      <c r="B265" s="16">
        <v>208278639</v>
      </c>
      <c r="C265" s="17" t="str">
        <f t="shared" si="8"/>
        <v>PRIMAS DEVENGADAS</v>
      </c>
    </row>
    <row r="266" spans="1:3" ht="15">
      <c r="A266" s="16" t="s">
        <v>67</v>
      </c>
      <c r="B266" s="16">
        <v>759630019</v>
      </c>
      <c r="C266" s="17" t="str">
        <f t="shared" si="8"/>
        <v>PRIMAS DEVENGADAS</v>
      </c>
    </row>
    <row r="267" spans="1:3" ht="15">
      <c r="A267" s="16" t="s">
        <v>68</v>
      </c>
      <c r="B267" s="16">
        <v>570139620</v>
      </c>
      <c r="C267" s="17" t="str">
        <f t="shared" si="8"/>
        <v>PRIMAS DEVENGADAS</v>
      </c>
    </row>
    <row r="268" spans="1:3" ht="15">
      <c r="A268" s="16" t="s">
        <v>130</v>
      </c>
      <c r="B268" s="16">
        <v>2030456</v>
      </c>
      <c r="C268" s="17" t="str">
        <f aca="true" t="shared" si="9" ref="C268:C299">C267</f>
        <v>PRIMAS DEVENGADAS</v>
      </c>
    </row>
    <row r="269" spans="1:3" ht="15">
      <c r="A269" s="16" t="s">
        <v>69</v>
      </c>
      <c r="B269" s="16">
        <v>672011996</v>
      </c>
      <c r="C269" s="17" t="str">
        <f t="shared" si="9"/>
        <v>PRIMAS DEVENGADAS</v>
      </c>
    </row>
    <row r="270" spans="1:3" ht="15">
      <c r="A270" s="16" t="s">
        <v>70</v>
      </c>
      <c r="B270" s="16">
        <v>19479054</v>
      </c>
      <c r="C270" s="17" t="str">
        <f t="shared" si="9"/>
        <v>PRIMAS DEVENGADAS</v>
      </c>
    </row>
    <row r="271" spans="1:3" ht="15">
      <c r="A271" s="16" t="s">
        <v>175</v>
      </c>
      <c r="B271" s="16">
        <v>6816568</v>
      </c>
      <c r="C271" s="17" t="str">
        <f t="shared" si="9"/>
        <v>PRIMAS DEVENGADAS</v>
      </c>
    </row>
    <row r="272" spans="1:3" ht="15">
      <c r="A272" s="16" t="s">
        <v>71</v>
      </c>
      <c r="B272" s="16">
        <v>-84615040</v>
      </c>
      <c r="C272" s="17" t="str">
        <f t="shared" si="9"/>
        <v>PRIMAS DEVENGADAS</v>
      </c>
    </row>
    <row r="273" spans="1:3" ht="15">
      <c r="A273" s="16" t="s">
        <v>72</v>
      </c>
      <c r="B273" s="16">
        <v>1060751223</v>
      </c>
      <c r="C273" s="17" t="str">
        <f t="shared" si="9"/>
        <v>PRIMAS DEVENGADAS</v>
      </c>
    </row>
    <row r="274" spans="1:3" ht="15">
      <c r="A274" s="16" t="s">
        <v>73</v>
      </c>
      <c r="B274" s="16">
        <v>42051508</v>
      </c>
      <c r="C274" s="17" t="str">
        <f t="shared" si="9"/>
        <v>PRIMAS DEVENGADAS</v>
      </c>
    </row>
    <row r="275" spans="1:3" ht="15">
      <c r="A275" s="16" t="s">
        <v>74</v>
      </c>
      <c r="B275" s="16">
        <v>25129330</v>
      </c>
      <c r="C275" s="17" t="str">
        <f t="shared" si="9"/>
        <v>PRIMAS DEVENGADAS</v>
      </c>
    </row>
    <row r="276" spans="1:3" ht="15">
      <c r="A276" s="16" t="s">
        <v>75</v>
      </c>
      <c r="B276" s="16">
        <v>30608663</v>
      </c>
      <c r="C276" s="17" t="str">
        <f t="shared" si="9"/>
        <v>PRIMAS DEVENGADAS</v>
      </c>
    </row>
    <row r="277" spans="1:3" ht="15">
      <c r="A277" s="16" t="s">
        <v>76</v>
      </c>
      <c r="B277" s="16">
        <v>187913324</v>
      </c>
      <c r="C277" s="17" t="str">
        <f t="shared" si="9"/>
        <v>PRIMAS DEVENGADAS</v>
      </c>
    </row>
    <row r="278" spans="1:3" ht="15">
      <c r="A278" s="16" t="s">
        <v>77</v>
      </c>
      <c r="B278" s="16">
        <v>125556094</v>
      </c>
      <c r="C278" s="17" t="str">
        <f t="shared" si="9"/>
        <v>PRIMAS DEVENGADAS</v>
      </c>
    </row>
    <row r="279" spans="1:3" ht="15">
      <c r="A279" s="16" t="s">
        <v>78</v>
      </c>
      <c r="B279" s="16">
        <v>279193852</v>
      </c>
      <c r="C279" s="17" t="str">
        <f t="shared" si="9"/>
        <v>PRIMAS DEVENGADAS</v>
      </c>
    </row>
    <row r="280" spans="1:3" ht="15">
      <c r="A280" s="16" t="s">
        <v>79</v>
      </c>
      <c r="B280" s="16">
        <v>-463743451</v>
      </c>
      <c r="C280" s="17" t="str">
        <f t="shared" si="9"/>
        <v>PRIMAS DEVENGADAS</v>
      </c>
    </row>
    <row r="281" spans="1:3" ht="15">
      <c r="A281" s="16" t="s">
        <v>185</v>
      </c>
      <c r="B281" s="16">
        <v>145281182</v>
      </c>
      <c r="C281" s="17" t="str">
        <f t="shared" si="9"/>
        <v>PRIMAS DEVENGADAS</v>
      </c>
    </row>
    <row r="282" spans="1:3" ht="15">
      <c r="A282" s="16" t="s">
        <v>80</v>
      </c>
      <c r="B282" s="16">
        <v>313209995</v>
      </c>
      <c r="C282" s="17" t="str">
        <f t="shared" si="9"/>
        <v>PRIMAS DEVENGADAS</v>
      </c>
    </row>
    <row r="283" spans="1:3" ht="15">
      <c r="A283" s="16" t="s">
        <v>81</v>
      </c>
      <c r="B283" s="16">
        <v>196314719</v>
      </c>
      <c r="C283" s="17" t="str">
        <f t="shared" si="9"/>
        <v>PRIMAS DEVENGADAS</v>
      </c>
    </row>
    <row r="284" spans="1:3" ht="15">
      <c r="A284" s="16" t="s">
        <v>82</v>
      </c>
      <c r="B284" s="16">
        <v>10087574</v>
      </c>
      <c r="C284" s="17" t="str">
        <f t="shared" si="9"/>
        <v>PRIMAS DEVENGADAS</v>
      </c>
    </row>
    <row r="285" spans="1:3" ht="15">
      <c r="A285" s="16" t="s">
        <v>83</v>
      </c>
      <c r="B285" s="16">
        <v>44001748</v>
      </c>
      <c r="C285" s="17" t="str">
        <f t="shared" si="9"/>
        <v>PRIMAS DEVENGADAS</v>
      </c>
    </row>
    <row r="286" spans="1:3" ht="15">
      <c r="A286" s="16" t="s">
        <v>187</v>
      </c>
      <c r="B286" s="16">
        <v>380</v>
      </c>
      <c r="C286" s="17" t="str">
        <f t="shared" si="9"/>
        <v>PRIMAS DEVENGADAS</v>
      </c>
    </row>
    <row r="287" spans="1:3" ht="15">
      <c r="A287" s="16" t="s">
        <v>176</v>
      </c>
      <c r="B287" s="16">
        <v>2695297608</v>
      </c>
      <c r="C287" s="17" t="str">
        <f t="shared" si="9"/>
        <v>PRIMAS DEVENGADAS</v>
      </c>
    </row>
    <row r="288" spans="1:3" ht="15">
      <c r="A288" s="16" t="s">
        <v>84</v>
      </c>
      <c r="B288" s="16">
        <v>28067577</v>
      </c>
      <c r="C288" s="17" t="str">
        <f t="shared" si="9"/>
        <v>PRIMAS DEVENGADAS</v>
      </c>
    </row>
    <row r="289" spans="1:3" ht="15">
      <c r="A289" s="16" t="s">
        <v>85</v>
      </c>
      <c r="B289" s="16">
        <v>954491</v>
      </c>
      <c r="C289" s="17" t="str">
        <f t="shared" si="9"/>
        <v>PRIMAS DEVENGADAS</v>
      </c>
    </row>
    <row r="290" spans="1:3" ht="15">
      <c r="A290" s="16" t="s">
        <v>86</v>
      </c>
      <c r="B290" s="16">
        <v>29047835</v>
      </c>
      <c r="C290" s="17" t="str">
        <f t="shared" si="9"/>
        <v>PRIMAS DEVENGADAS</v>
      </c>
    </row>
    <row r="291" spans="1:3" ht="15">
      <c r="A291" s="16" t="s">
        <v>87</v>
      </c>
      <c r="B291" s="16">
        <v>-13771781</v>
      </c>
      <c r="C291" s="17" t="str">
        <f t="shared" si="9"/>
        <v>PRIMAS DEVENGADAS</v>
      </c>
    </row>
    <row r="292" spans="1:3" ht="15">
      <c r="A292" s="16" t="s">
        <v>88</v>
      </c>
      <c r="B292" s="16">
        <v>935549</v>
      </c>
      <c r="C292" s="17" t="str">
        <f t="shared" si="9"/>
        <v>PRIMAS DEVENGADAS</v>
      </c>
    </row>
    <row r="293" spans="1:3" ht="15">
      <c r="A293" s="16" t="s">
        <v>89</v>
      </c>
      <c r="B293" s="16">
        <v>58118397</v>
      </c>
      <c r="C293" s="17" t="str">
        <f t="shared" si="9"/>
        <v>PRIMAS DEVENGADAS</v>
      </c>
    </row>
    <row r="294" spans="1:3" ht="15">
      <c r="A294" s="16" t="s">
        <v>177</v>
      </c>
      <c r="B294" s="16">
        <v>80377341</v>
      </c>
      <c r="C294" s="17" t="str">
        <f t="shared" si="9"/>
        <v>PRIMAS DEVENGADAS</v>
      </c>
    </row>
    <row r="295" spans="1:3" ht="15">
      <c r="A295" s="16" t="s">
        <v>90</v>
      </c>
      <c r="B295" s="16">
        <v>1264400212</v>
      </c>
      <c r="C295" s="17" t="str">
        <f t="shared" si="9"/>
        <v>PRIMAS DEVENGADAS</v>
      </c>
    </row>
    <row r="296" spans="1:3" ht="15">
      <c r="A296" s="16" t="s">
        <v>178</v>
      </c>
      <c r="B296" s="16">
        <v>1509742096</v>
      </c>
      <c r="C296" s="17" t="str">
        <f t="shared" si="9"/>
        <v>PRIMAS DEVENGADAS</v>
      </c>
    </row>
    <row r="297" spans="1:3" ht="15">
      <c r="A297" s="16" t="s">
        <v>91</v>
      </c>
      <c r="B297" s="16">
        <v>35356419</v>
      </c>
      <c r="C297" s="17" t="str">
        <f t="shared" si="9"/>
        <v>PRIMAS DEVENGADAS</v>
      </c>
    </row>
    <row r="298" spans="1:3" ht="15">
      <c r="A298" s="16" t="s">
        <v>92</v>
      </c>
      <c r="B298" s="16">
        <v>4235966</v>
      </c>
      <c r="C298" s="17" t="str">
        <f t="shared" si="9"/>
        <v>PRIMAS DEVENGADAS</v>
      </c>
    </row>
    <row r="299" spans="1:3" ht="15">
      <c r="A299" s="16" t="s">
        <v>93</v>
      </c>
      <c r="B299" s="16">
        <v>85378830</v>
      </c>
      <c r="C299" s="17" t="str">
        <f t="shared" si="9"/>
        <v>PRIMAS DEVENGADAS</v>
      </c>
    </row>
    <row r="300" spans="1:3" ht="15">
      <c r="A300" s="16" t="s">
        <v>94</v>
      </c>
      <c r="B300" s="16">
        <v>107257088</v>
      </c>
      <c r="C300" s="17" t="str">
        <f aca="true" t="shared" si="10" ref="C300:C331">C299</f>
        <v>PRIMAS DEVENGADAS</v>
      </c>
    </row>
    <row r="301" spans="1:3" ht="15">
      <c r="A301" s="16" t="s">
        <v>186</v>
      </c>
      <c r="B301" s="16">
        <v>1078416777</v>
      </c>
      <c r="C301" s="17" t="str">
        <f t="shared" si="10"/>
        <v>PRIMAS DEVENGADAS</v>
      </c>
    </row>
    <row r="302" spans="1:3" ht="15">
      <c r="A302" s="16" t="s">
        <v>195</v>
      </c>
      <c r="B302" s="16">
        <v>1671268827</v>
      </c>
      <c r="C302" s="17" t="str">
        <f t="shared" si="10"/>
        <v>PRIMAS DEVENGADAS</v>
      </c>
    </row>
    <row r="303" spans="1:3" ht="15">
      <c r="A303" s="16" t="s">
        <v>179</v>
      </c>
      <c r="B303" s="16">
        <v>42463293</v>
      </c>
      <c r="C303" s="17" t="str">
        <f t="shared" si="10"/>
        <v>PRIMAS DEVENGADAS</v>
      </c>
    </row>
    <row r="304" spans="1:3" ht="15">
      <c r="A304" s="16" t="s">
        <v>95</v>
      </c>
      <c r="B304" s="16">
        <v>199876101</v>
      </c>
      <c r="C304" s="17" t="str">
        <f t="shared" si="10"/>
        <v>PRIMAS DEVENGADAS</v>
      </c>
    </row>
    <row r="305" spans="1:3" ht="15">
      <c r="A305" s="16" t="s">
        <v>180</v>
      </c>
      <c r="B305" s="16">
        <v>34842381</v>
      </c>
      <c r="C305" s="17" t="str">
        <f t="shared" si="10"/>
        <v>PRIMAS DEVENGADAS</v>
      </c>
    </row>
    <row r="306" spans="1:3" ht="15">
      <c r="A306" s="16" t="s">
        <v>196</v>
      </c>
      <c r="B306" s="16">
        <v>41563737</v>
      </c>
      <c r="C306" s="17" t="str">
        <f t="shared" si="10"/>
        <v>PRIMAS DEVENGADAS</v>
      </c>
    </row>
    <row r="307" spans="1:3" ht="15">
      <c r="A307" s="16" t="s">
        <v>197</v>
      </c>
      <c r="B307" s="16">
        <v>500102272</v>
      </c>
      <c r="C307" s="17" t="str">
        <f t="shared" si="10"/>
        <v>PRIMAS DEVENGADAS</v>
      </c>
    </row>
    <row r="308" spans="1:3" ht="15">
      <c r="A308" s="16" t="s">
        <v>96</v>
      </c>
      <c r="B308" s="16">
        <v>702113388</v>
      </c>
      <c r="C308" s="17" t="str">
        <f t="shared" si="10"/>
        <v>PRIMAS DEVENGADAS</v>
      </c>
    </row>
    <row r="309" spans="1:3" ht="15">
      <c r="A309" s="16" t="s">
        <v>97</v>
      </c>
      <c r="B309" s="16">
        <v>1532049128</v>
      </c>
      <c r="C309" s="17" t="str">
        <f t="shared" si="10"/>
        <v>PRIMAS DEVENGADAS</v>
      </c>
    </row>
    <row r="310" spans="1:3" ht="15">
      <c r="A310" s="16" t="s">
        <v>98</v>
      </c>
      <c r="B310" s="16">
        <v>-31667165</v>
      </c>
      <c r="C310" s="17" t="str">
        <f t="shared" si="10"/>
        <v>PRIMAS DEVENGADAS</v>
      </c>
    </row>
    <row r="311" spans="1:3" ht="15">
      <c r="A311" s="16" t="s">
        <v>100</v>
      </c>
      <c r="B311" s="16">
        <v>1878656104</v>
      </c>
      <c r="C311" s="17" t="str">
        <f t="shared" si="10"/>
        <v>PRIMAS DEVENGADAS</v>
      </c>
    </row>
    <row r="312" spans="1:3" ht="15">
      <c r="A312" s="16" t="s">
        <v>101</v>
      </c>
      <c r="B312" s="16">
        <v>463223076</v>
      </c>
      <c r="C312" s="17" t="str">
        <f t="shared" si="10"/>
        <v>PRIMAS DEVENGADAS</v>
      </c>
    </row>
    <row r="313" spans="1:3" ht="15">
      <c r="A313" s="16" t="s">
        <v>102</v>
      </c>
      <c r="B313" s="16">
        <v>7385974</v>
      </c>
      <c r="C313" s="17" t="str">
        <f t="shared" si="10"/>
        <v>PRIMAS DEVENGADAS</v>
      </c>
    </row>
    <row r="314" spans="1:3" ht="15">
      <c r="A314" s="16" t="s">
        <v>103</v>
      </c>
      <c r="B314" s="16">
        <v>1165496943</v>
      </c>
      <c r="C314" s="17" t="str">
        <f t="shared" si="10"/>
        <v>PRIMAS DEVENGADAS</v>
      </c>
    </row>
    <row r="315" spans="1:3" ht="15">
      <c r="A315" s="16" t="s">
        <v>104</v>
      </c>
      <c r="B315" s="16">
        <v>85622202</v>
      </c>
      <c r="C315" s="17" t="str">
        <f t="shared" si="10"/>
        <v>PRIMAS DEVENGADAS</v>
      </c>
    </row>
    <row r="316" spans="1:3" ht="15">
      <c r="A316" s="16" t="s">
        <v>105</v>
      </c>
      <c r="B316" s="16">
        <v>-19275741</v>
      </c>
      <c r="C316" s="17" t="str">
        <f t="shared" si="10"/>
        <v>PRIMAS DEVENGADAS</v>
      </c>
    </row>
    <row r="317" spans="1:3" ht="15">
      <c r="A317" s="16" t="s">
        <v>106</v>
      </c>
      <c r="B317" s="16">
        <v>182423332</v>
      </c>
      <c r="C317" s="17" t="str">
        <f t="shared" si="10"/>
        <v>PRIMAS DEVENGADAS</v>
      </c>
    </row>
    <row r="318" spans="1:3" ht="15">
      <c r="A318" s="16" t="s">
        <v>107</v>
      </c>
      <c r="B318" s="16">
        <v>146668524</v>
      </c>
      <c r="C318" s="17" t="str">
        <f t="shared" si="10"/>
        <v>PRIMAS DEVENGADAS</v>
      </c>
    </row>
    <row r="319" spans="1:3" ht="15">
      <c r="A319" s="16" t="s">
        <v>108</v>
      </c>
      <c r="B319" s="16">
        <v>24679753</v>
      </c>
      <c r="C319" s="17" t="str">
        <f t="shared" si="10"/>
        <v>PRIMAS DEVENGADAS</v>
      </c>
    </row>
    <row r="320" spans="1:3" ht="15">
      <c r="A320" s="16" t="s">
        <v>202</v>
      </c>
      <c r="B320" s="16">
        <v>1036006096</v>
      </c>
      <c r="C320" s="17" t="str">
        <f t="shared" si="10"/>
        <v>PRIMAS DEVENGADAS</v>
      </c>
    </row>
    <row r="321" spans="1:3" ht="15">
      <c r="A321" s="16" t="s">
        <v>109</v>
      </c>
      <c r="B321" s="16">
        <v>15712946</v>
      </c>
      <c r="C321" s="17" t="str">
        <f t="shared" si="10"/>
        <v>PRIMAS DEVENGADAS</v>
      </c>
    </row>
    <row r="322" spans="1:3" ht="15">
      <c r="A322" s="16" t="s">
        <v>198</v>
      </c>
      <c r="B322" s="16">
        <v>654111065</v>
      </c>
      <c r="C322" s="17" t="str">
        <f t="shared" si="10"/>
        <v>PRIMAS DEVENGADAS</v>
      </c>
    </row>
    <row r="323" spans="1:3" ht="15">
      <c r="A323" s="16" t="s">
        <v>181</v>
      </c>
      <c r="B323" s="16">
        <v>469972248</v>
      </c>
      <c r="C323" s="17" t="str">
        <f t="shared" si="10"/>
        <v>PRIMAS DEVENGADAS</v>
      </c>
    </row>
    <row r="324" spans="1:3" ht="15">
      <c r="A324" s="16" t="s">
        <v>110</v>
      </c>
      <c r="B324" s="16">
        <v>160391117</v>
      </c>
      <c r="C324" s="17" t="str">
        <f t="shared" si="10"/>
        <v>PRIMAS DEVENGADAS</v>
      </c>
    </row>
    <row r="325" spans="1:3" ht="15">
      <c r="A325" s="16" t="s">
        <v>111</v>
      </c>
      <c r="B325" s="16">
        <v>-62441598</v>
      </c>
      <c r="C325" s="17" t="str">
        <f t="shared" si="10"/>
        <v>PRIMAS DEVENGADAS</v>
      </c>
    </row>
    <row r="326" spans="1:3" ht="15">
      <c r="A326" s="16" t="s">
        <v>127</v>
      </c>
      <c r="B326" s="16">
        <v>314342931</v>
      </c>
      <c r="C326" s="17" t="str">
        <f t="shared" si="10"/>
        <v>PRIMAS DEVENGADAS</v>
      </c>
    </row>
    <row r="327" spans="1:3" ht="15">
      <c r="A327" s="16" t="s">
        <v>112</v>
      </c>
      <c r="B327" s="16">
        <v>40573134</v>
      </c>
      <c r="C327" s="17" t="str">
        <f t="shared" si="10"/>
        <v>PRIMAS DEVENGADAS</v>
      </c>
    </row>
    <row r="328" spans="1:3" ht="15">
      <c r="A328" s="16" t="s">
        <v>113</v>
      </c>
      <c r="B328" s="16">
        <v>86152782</v>
      </c>
      <c r="C328" s="17" t="str">
        <f t="shared" si="10"/>
        <v>PRIMAS DEVENGADAS</v>
      </c>
    </row>
    <row r="329" spans="1:3" ht="15">
      <c r="A329" s="16" t="s">
        <v>114</v>
      </c>
      <c r="B329" s="16">
        <v>1246843</v>
      </c>
      <c r="C329" s="17" t="str">
        <f t="shared" si="10"/>
        <v>PRIMAS DEVENGADAS</v>
      </c>
    </row>
    <row r="330" spans="1:3" ht="15">
      <c r="A330" s="16" t="s">
        <v>115</v>
      </c>
      <c r="B330" s="16">
        <v>81152297</v>
      </c>
      <c r="C330" s="17" t="str">
        <f t="shared" si="10"/>
        <v>PRIMAS DEVENGADAS</v>
      </c>
    </row>
    <row r="331" spans="1:3" ht="15">
      <c r="A331" s="16" t="s">
        <v>116</v>
      </c>
      <c r="B331" s="16">
        <v>613702</v>
      </c>
      <c r="C331" s="17" t="str">
        <f t="shared" si="10"/>
        <v>PRIMAS DEVENGADAS</v>
      </c>
    </row>
    <row r="332" spans="1:3" ht="15">
      <c r="A332" s="16" t="s">
        <v>204</v>
      </c>
      <c r="B332" s="16">
        <v>66925627</v>
      </c>
      <c r="C332" s="17" t="str">
        <f aca="true" t="shared" si="11" ref="C332:C342">C331</f>
        <v>PRIMAS DEVENGADAS</v>
      </c>
    </row>
    <row r="333" spans="1:3" ht="15">
      <c r="A333" s="16" t="s">
        <v>117</v>
      </c>
      <c r="B333" s="16">
        <v>21845176</v>
      </c>
      <c r="C333" s="17" t="str">
        <f t="shared" si="11"/>
        <v>PRIMAS DEVENGADAS</v>
      </c>
    </row>
    <row r="334" spans="1:3" ht="15">
      <c r="A334" s="16" t="s">
        <v>118</v>
      </c>
      <c r="B334" s="16">
        <v>50664225</v>
      </c>
      <c r="C334" s="17" t="str">
        <f t="shared" si="11"/>
        <v>PRIMAS DEVENGADAS</v>
      </c>
    </row>
    <row r="335" spans="1:3" ht="15">
      <c r="A335" s="16" t="s">
        <v>119</v>
      </c>
      <c r="B335" s="16">
        <v>108920282</v>
      </c>
      <c r="C335" s="17" t="str">
        <f t="shared" si="11"/>
        <v>PRIMAS DEVENGADAS</v>
      </c>
    </row>
    <row r="336" spans="1:3" ht="15">
      <c r="A336" s="16" t="s">
        <v>120</v>
      </c>
      <c r="B336" s="16">
        <v>-14331286</v>
      </c>
      <c r="C336" s="17" t="str">
        <f t="shared" si="11"/>
        <v>PRIMAS DEVENGADAS</v>
      </c>
    </row>
    <row r="337" spans="1:3" ht="15">
      <c r="A337" s="16" t="s">
        <v>121</v>
      </c>
      <c r="B337" s="16">
        <v>120933196</v>
      </c>
      <c r="C337" s="17" t="str">
        <f t="shared" si="11"/>
        <v>PRIMAS DEVENGADAS</v>
      </c>
    </row>
    <row r="338" spans="1:3" ht="15">
      <c r="A338" s="16" t="s">
        <v>122</v>
      </c>
      <c r="B338" s="16">
        <v>46719440</v>
      </c>
      <c r="C338" s="17" t="str">
        <f t="shared" si="11"/>
        <v>PRIMAS DEVENGADAS</v>
      </c>
    </row>
    <row r="339" spans="1:3" ht="15">
      <c r="A339" s="16" t="s">
        <v>123</v>
      </c>
      <c r="B339" s="16">
        <v>2332582</v>
      </c>
      <c r="C339" s="17" t="str">
        <f t="shared" si="11"/>
        <v>PRIMAS DEVENGADAS</v>
      </c>
    </row>
    <row r="340" spans="1:3" ht="15">
      <c r="A340" s="16" t="s">
        <v>125</v>
      </c>
      <c r="B340" s="16">
        <v>815756831</v>
      </c>
      <c r="C340" s="17" t="str">
        <f t="shared" si="11"/>
        <v>PRIMAS DEVENGADAS</v>
      </c>
    </row>
    <row r="341" spans="1:3" ht="15">
      <c r="A341" s="16" t="s">
        <v>126</v>
      </c>
      <c r="B341" s="16">
        <v>-557882829</v>
      </c>
      <c r="C341" s="17" t="str">
        <f t="shared" si="11"/>
        <v>PRIMAS DEVENGADAS</v>
      </c>
    </row>
    <row r="342" spans="1:3" ht="15">
      <c r="A342" s="16" t="s">
        <v>133</v>
      </c>
      <c r="B342" s="16">
        <v>-759454</v>
      </c>
      <c r="C342" s="17" t="str">
        <f t="shared" si="11"/>
        <v>PRIMAS DEVENGADAS</v>
      </c>
    </row>
    <row r="343" spans="1:3" ht="15">
      <c r="A343" s="16" t="s">
        <v>182</v>
      </c>
      <c r="B343" s="16">
        <v>-74062466</v>
      </c>
      <c r="C343" s="17" t="s">
        <v>137</v>
      </c>
    </row>
    <row r="344" spans="1:3" ht="15">
      <c r="A344" s="16" t="s">
        <v>0</v>
      </c>
      <c r="B344" s="16">
        <v>-44819677</v>
      </c>
      <c r="C344" s="17" t="str">
        <f aca="true" t="shared" si="12" ref="C344:C375">C343</f>
        <v>SINIESTROS NETOS</v>
      </c>
    </row>
    <row r="345" spans="1:3" ht="15">
      <c r="A345" s="16" t="s">
        <v>1</v>
      </c>
      <c r="B345" s="16">
        <v>-1921122</v>
      </c>
      <c r="C345" s="17" t="str">
        <f t="shared" si="12"/>
        <v>SINIESTROS NETOS</v>
      </c>
    </row>
    <row r="346" spans="1:3" ht="15">
      <c r="A346" s="16" t="s">
        <v>2</v>
      </c>
      <c r="B346" s="16">
        <v>-43228914</v>
      </c>
      <c r="C346" s="17" t="str">
        <f t="shared" si="12"/>
        <v>SINIESTROS NETOS</v>
      </c>
    </row>
    <row r="347" spans="1:3" ht="15">
      <c r="A347" s="16" t="s">
        <v>3</v>
      </c>
      <c r="B347" s="16">
        <v>-4297597</v>
      </c>
      <c r="C347" s="17" t="str">
        <f t="shared" si="12"/>
        <v>SINIESTROS NETOS</v>
      </c>
    </row>
    <row r="348" spans="1:3" ht="15">
      <c r="A348" s="16" t="s">
        <v>4</v>
      </c>
      <c r="B348" s="16">
        <v>-448071400</v>
      </c>
      <c r="C348" s="17" t="str">
        <f t="shared" si="12"/>
        <v>SINIESTROS NETOS</v>
      </c>
    </row>
    <row r="349" spans="1:3" ht="15">
      <c r="A349" s="16" t="s">
        <v>5</v>
      </c>
      <c r="B349" s="16">
        <v>-16462317</v>
      </c>
      <c r="C349" s="17" t="str">
        <f t="shared" si="12"/>
        <v>SINIESTROS NETOS</v>
      </c>
    </row>
    <row r="350" spans="1:3" ht="15">
      <c r="A350" s="16" t="s">
        <v>6</v>
      </c>
      <c r="B350" s="16">
        <v>-13405669</v>
      </c>
      <c r="C350" s="17" t="str">
        <f t="shared" si="12"/>
        <v>SINIESTROS NETOS</v>
      </c>
    </row>
    <row r="351" spans="1:3" ht="15">
      <c r="A351" s="16" t="s">
        <v>7</v>
      </c>
      <c r="B351" s="16">
        <v>-32671748</v>
      </c>
      <c r="C351" s="17" t="str">
        <f t="shared" si="12"/>
        <v>SINIESTROS NETOS</v>
      </c>
    </row>
    <row r="352" spans="1:3" ht="15">
      <c r="A352" s="16" t="s">
        <v>165</v>
      </c>
      <c r="B352" s="16">
        <v>-21578214</v>
      </c>
      <c r="C352" s="17" t="str">
        <f t="shared" si="12"/>
        <v>SINIESTROS NETOS</v>
      </c>
    </row>
    <row r="353" spans="1:3" ht="15">
      <c r="A353" s="16" t="s">
        <v>166</v>
      </c>
      <c r="B353" s="16">
        <v>-184500528</v>
      </c>
      <c r="C353" s="17" t="str">
        <f t="shared" si="12"/>
        <v>SINIESTROS NETOS</v>
      </c>
    </row>
    <row r="354" spans="1:3" ht="15">
      <c r="A354" s="16" t="s">
        <v>8</v>
      </c>
      <c r="B354" s="16">
        <v>-133436019</v>
      </c>
      <c r="C354" s="17" t="str">
        <f t="shared" si="12"/>
        <v>SINIESTROS NETOS</v>
      </c>
    </row>
    <row r="355" spans="1:3" ht="15">
      <c r="A355" s="16" t="s">
        <v>10</v>
      </c>
      <c r="B355" s="16">
        <v>-1486761</v>
      </c>
      <c r="C355" s="17" t="str">
        <f t="shared" si="12"/>
        <v>SINIESTROS NETOS</v>
      </c>
    </row>
    <row r="356" spans="1:3" ht="15">
      <c r="A356" s="16" t="s">
        <v>11</v>
      </c>
      <c r="B356" s="16">
        <v>-11854197</v>
      </c>
      <c r="C356" s="17" t="str">
        <f t="shared" si="12"/>
        <v>SINIESTROS NETOS</v>
      </c>
    </row>
    <row r="357" spans="1:3" ht="15">
      <c r="A357" s="16" t="s">
        <v>167</v>
      </c>
      <c r="B357" s="16">
        <v>-1203288713</v>
      </c>
      <c r="C357" s="17" t="str">
        <f t="shared" si="12"/>
        <v>SINIESTROS NETOS</v>
      </c>
    </row>
    <row r="358" spans="1:3" ht="15">
      <c r="A358" s="16" t="s">
        <v>200</v>
      </c>
      <c r="B358" s="16">
        <v>-5100102</v>
      </c>
      <c r="C358" s="17" t="str">
        <f t="shared" si="12"/>
        <v>SINIESTROS NETOS</v>
      </c>
    </row>
    <row r="359" spans="1:3" ht="15">
      <c r="A359" s="16" t="s">
        <v>12</v>
      </c>
      <c r="B359" s="16">
        <v>-1086093</v>
      </c>
      <c r="C359" s="17" t="str">
        <f t="shared" si="12"/>
        <v>SINIESTROS NETOS</v>
      </c>
    </row>
    <row r="360" spans="1:3" ht="15">
      <c r="A360" s="16" t="s">
        <v>13</v>
      </c>
      <c r="B360" s="16">
        <v>-62977039</v>
      </c>
      <c r="C360" s="17" t="str">
        <f t="shared" si="12"/>
        <v>SINIESTROS NETOS</v>
      </c>
    </row>
    <row r="361" spans="1:3" ht="15">
      <c r="A361" s="16" t="s">
        <v>191</v>
      </c>
      <c r="B361" s="16">
        <v>-94732066</v>
      </c>
      <c r="C361" s="17" t="str">
        <f t="shared" si="12"/>
        <v>SINIESTROS NETOS</v>
      </c>
    </row>
    <row r="362" spans="1:3" ht="15">
      <c r="A362" s="16" t="s">
        <v>14</v>
      </c>
      <c r="B362" s="16">
        <v>-2243633</v>
      </c>
      <c r="C362" s="17" t="str">
        <f t="shared" si="12"/>
        <v>SINIESTROS NETOS</v>
      </c>
    </row>
    <row r="363" spans="1:3" ht="15">
      <c r="A363" s="16" t="s">
        <v>168</v>
      </c>
      <c r="B363" s="16">
        <v>-184161290</v>
      </c>
      <c r="C363" s="17" t="str">
        <f t="shared" si="12"/>
        <v>SINIESTROS NETOS</v>
      </c>
    </row>
    <row r="364" spans="1:3" ht="15">
      <c r="A364" s="16" t="s">
        <v>15</v>
      </c>
      <c r="B364" s="16">
        <v>-222658196</v>
      </c>
      <c r="C364" s="17" t="str">
        <f t="shared" si="12"/>
        <v>SINIESTROS NETOS</v>
      </c>
    </row>
    <row r="365" spans="1:3" ht="15">
      <c r="A365" s="16" t="s">
        <v>16</v>
      </c>
      <c r="B365" s="16">
        <v>-7012579</v>
      </c>
      <c r="C365" s="17" t="str">
        <f t="shared" si="12"/>
        <v>SINIESTROS NETOS</v>
      </c>
    </row>
    <row r="366" spans="1:3" ht="15">
      <c r="A366" s="16" t="s">
        <v>17</v>
      </c>
      <c r="B366" s="16">
        <v>-19286403</v>
      </c>
      <c r="C366" s="17" t="str">
        <f t="shared" si="12"/>
        <v>SINIESTROS NETOS</v>
      </c>
    </row>
    <row r="367" spans="1:3" ht="15">
      <c r="A367" s="16" t="s">
        <v>18</v>
      </c>
      <c r="B367" s="16">
        <v>-414694</v>
      </c>
      <c r="C367" s="17" t="str">
        <f t="shared" si="12"/>
        <v>SINIESTROS NETOS</v>
      </c>
    </row>
    <row r="368" spans="1:3" ht="15">
      <c r="A368" s="16" t="s">
        <v>19</v>
      </c>
      <c r="B368" s="16">
        <v>-5569275</v>
      </c>
      <c r="C368" s="17" t="str">
        <f t="shared" si="12"/>
        <v>SINIESTROS NETOS</v>
      </c>
    </row>
    <row r="369" spans="1:3" ht="15">
      <c r="A369" s="16" t="s">
        <v>20</v>
      </c>
      <c r="B369" s="16">
        <v>-2278574</v>
      </c>
      <c r="C369" s="17" t="str">
        <f t="shared" si="12"/>
        <v>SINIESTROS NETOS</v>
      </c>
    </row>
    <row r="370" spans="1:3" ht="15">
      <c r="A370" s="16" t="s">
        <v>21</v>
      </c>
      <c r="B370" s="16">
        <v>-112315779</v>
      </c>
      <c r="C370" s="17" t="str">
        <f t="shared" si="12"/>
        <v>SINIESTROS NETOS</v>
      </c>
    </row>
    <row r="371" spans="1:3" ht="15">
      <c r="A371" s="16" t="s">
        <v>131</v>
      </c>
      <c r="B371" s="16">
        <v>-222817</v>
      </c>
      <c r="C371" s="17" t="str">
        <f t="shared" si="12"/>
        <v>SINIESTROS NETOS</v>
      </c>
    </row>
    <row r="372" spans="1:3" ht="15">
      <c r="A372" s="16" t="s">
        <v>22</v>
      </c>
      <c r="B372" s="16">
        <v>-112005749</v>
      </c>
      <c r="C372" s="17" t="str">
        <f t="shared" si="12"/>
        <v>SINIESTROS NETOS</v>
      </c>
    </row>
    <row r="373" spans="1:3" ht="15">
      <c r="A373" s="16" t="s">
        <v>23</v>
      </c>
      <c r="B373" s="16">
        <v>-1643929</v>
      </c>
      <c r="C373" s="17" t="str">
        <f t="shared" si="12"/>
        <v>SINIESTROS NETOS</v>
      </c>
    </row>
    <row r="374" spans="1:3" ht="15">
      <c r="A374" s="16" t="s">
        <v>24</v>
      </c>
      <c r="B374" s="16">
        <v>-1631442590</v>
      </c>
      <c r="C374" s="17" t="str">
        <f t="shared" si="12"/>
        <v>SINIESTROS NETOS</v>
      </c>
    </row>
    <row r="375" spans="1:3" ht="15">
      <c r="A375" s="16" t="s">
        <v>25</v>
      </c>
      <c r="B375" s="16">
        <v>0</v>
      </c>
      <c r="C375" s="17" t="str">
        <f t="shared" si="12"/>
        <v>SINIESTROS NETOS</v>
      </c>
    </row>
    <row r="376" spans="1:3" ht="15">
      <c r="A376" s="16" t="s">
        <v>26</v>
      </c>
      <c r="B376" s="16">
        <v>-2370520</v>
      </c>
      <c r="C376" s="17" t="str">
        <f aca="true" t="shared" si="13" ref="C376:C407">C375</f>
        <v>SINIESTROS NETOS</v>
      </c>
    </row>
    <row r="377" spans="1:3" ht="15">
      <c r="A377" s="16" t="s">
        <v>169</v>
      </c>
      <c r="B377" s="16">
        <v>-25053641</v>
      </c>
      <c r="C377" s="17" t="str">
        <f t="shared" si="13"/>
        <v>SINIESTROS NETOS</v>
      </c>
    </row>
    <row r="378" spans="1:3" ht="15">
      <c r="A378" s="16" t="s">
        <v>27</v>
      </c>
      <c r="B378" s="16">
        <v>-117127781</v>
      </c>
      <c r="C378" s="17" t="str">
        <f t="shared" si="13"/>
        <v>SINIESTROS NETOS</v>
      </c>
    </row>
    <row r="379" spans="1:3" ht="15">
      <c r="A379" s="16" t="s">
        <v>28</v>
      </c>
      <c r="B379" s="16">
        <v>-82737315</v>
      </c>
      <c r="C379" s="17" t="str">
        <f t="shared" si="13"/>
        <v>SINIESTROS NETOS</v>
      </c>
    </row>
    <row r="380" spans="1:3" ht="15">
      <c r="A380" s="16" t="s">
        <v>29</v>
      </c>
      <c r="B380" s="16">
        <v>-5384279</v>
      </c>
      <c r="C380" s="17" t="str">
        <f t="shared" si="13"/>
        <v>SINIESTROS NETOS</v>
      </c>
    </row>
    <row r="381" spans="1:3" ht="15">
      <c r="A381" s="16" t="s">
        <v>184</v>
      </c>
      <c r="B381" s="16">
        <v>-1000907</v>
      </c>
      <c r="C381" s="17" t="str">
        <f t="shared" si="13"/>
        <v>SINIESTROS NETOS</v>
      </c>
    </row>
    <row r="382" spans="1:3" ht="15">
      <c r="A382" s="16" t="s">
        <v>39</v>
      </c>
      <c r="B382" s="16">
        <v>-72516611</v>
      </c>
      <c r="C382" s="17" t="str">
        <f t="shared" si="13"/>
        <v>SINIESTROS NETOS</v>
      </c>
    </row>
    <row r="383" spans="1:3" ht="15">
      <c r="A383" s="16" t="s">
        <v>30</v>
      </c>
      <c r="B383" s="16">
        <v>-1310468</v>
      </c>
      <c r="C383" s="17" t="str">
        <f t="shared" si="13"/>
        <v>SINIESTROS NETOS</v>
      </c>
    </row>
    <row r="384" spans="1:3" ht="15">
      <c r="A384" s="16" t="s">
        <v>31</v>
      </c>
      <c r="B384" s="16">
        <v>-430651</v>
      </c>
      <c r="C384" s="17" t="str">
        <f t="shared" si="13"/>
        <v>SINIESTROS NETOS</v>
      </c>
    </row>
    <row r="385" spans="1:3" ht="15">
      <c r="A385" s="16" t="s">
        <v>32</v>
      </c>
      <c r="B385" s="16">
        <v>-21858293</v>
      </c>
      <c r="C385" s="17" t="str">
        <f t="shared" si="13"/>
        <v>SINIESTROS NETOS</v>
      </c>
    </row>
    <row r="386" spans="1:3" ht="15">
      <c r="A386" s="16" t="s">
        <v>33</v>
      </c>
      <c r="B386" s="16">
        <v>-1871864</v>
      </c>
      <c r="C386" s="17" t="str">
        <f t="shared" si="13"/>
        <v>SINIESTROS NETOS</v>
      </c>
    </row>
    <row r="387" spans="1:3" ht="15">
      <c r="A387" s="16" t="s">
        <v>203</v>
      </c>
      <c r="B387" s="16">
        <v>-134739</v>
      </c>
      <c r="C387" s="17" t="str">
        <f t="shared" si="13"/>
        <v>SINIESTROS NETOS</v>
      </c>
    </row>
    <row r="388" spans="1:3" ht="15">
      <c r="A388" s="16" t="s">
        <v>189</v>
      </c>
      <c r="B388" s="16">
        <v>-92</v>
      </c>
      <c r="C388" s="17" t="str">
        <f t="shared" si="13"/>
        <v>SINIESTROS NETOS</v>
      </c>
    </row>
    <row r="389" spans="1:3" ht="15">
      <c r="A389" s="16" t="s">
        <v>34</v>
      </c>
      <c r="B389" s="16">
        <v>898230</v>
      </c>
      <c r="C389" s="17" t="str">
        <f t="shared" si="13"/>
        <v>SINIESTROS NETOS</v>
      </c>
    </row>
    <row r="390" spans="1:3" ht="15">
      <c r="A390" s="16" t="s">
        <v>35</v>
      </c>
      <c r="B390" s="16">
        <v>-122665724</v>
      </c>
      <c r="C390" s="17" t="str">
        <f t="shared" si="13"/>
        <v>SINIESTROS NETOS</v>
      </c>
    </row>
    <row r="391" spans="1:3" ht="15">
      <c r="A391" s="16" t="s">
        <v>36</v>
      </c>
      <c r="B391" s="16">
        <v>-20259825</v>
      </c>
      <c r="C391" s="17" t="str">
        <f t="shared" si="13"/>
        <v>SINIESTROS NETOS</v>
      </c>
    </row>
    <row r="392" spans="1:3" ht="15">
      <c r="A392" s="16" t="s">
        <v>37</v>
      </c>
      <c r="B392" s="16">
        <v>274626</v>
      </c>
      <c r="C392" s="17" t="str">
        <f t="shared" si="13"/>
        <v>SINIESTROS NETOS</v>
      </c>
    </row>
    <row r="393" spans="1:3" ht="15">
      <c r="A393" s="16" t="s">
        <v>199</v>
      </c>
      <c r="B393" s="16">
        <v>-186</v>
      </c>
      <c r="C393" s="17" t="str">
        <f t="shared" si="13"/>
        <v>SINIESTROS NETOS</v>
      </c>
    </row>
    <row r="394" spans="1:3" ht="15">
      <c r="A394" s="16" t="s">
        <v>38</v>
      </c>
      <c r="B394" s="16">
        <v>-1812379</v>
      </c>
      <c r="C394" s="17" t="str">
        <f t="shared" si="13"/>
        <v>SINIESTROS NETOS</v>
      </c>
    </row>
    <row r="395" spans="1:3" ht="15">
      <c r="A395" s="16" t="s">
        <v>40</v>
      </c>
      <c r="B395" s="16">
        <v>-24098706</v>
      </c>
      <c r="C395" s="17" t="str">
        <f t="shared" si="13"/>
        <v>SINIESTROS NETOS</v>
      </c>
    </row>
    <row r="396" spans="1:3" ht="15">
      <c r="A396" s="16" t="s">
        <v>41</v>
      </c>
      <c r="B396" s="16">
        <v>-62078194</v>
      </c>
      <c r="C396" s="17" t="str">
        <f t="shared" si="13"/>
        <v>SINIESTROS NETOS</v>
      </c>
    </row>
    <row r="397" spans="1:3" ht="15">
      <c r="A397" s="16" t="s">
        <v>42</v>
      </c>
      <c r="B397" s="16">
        <v>-38915571</v>
      </c>
      <c r="C397" s="17" t="str">
        <f t="shared" si="13"/>
        <v>SINIESTROS NETOS</v>
      </c>
    </row>
    <row r="398" spans="1:3" ht="15">
      <c r="A398" s="16" t="s">
        <v>44</v>
      </c>
      <c r="B398" s="16">
        <v>12086</v>
      </c>
      <c r="C398" s="17" t="str">
        <f t="shared" si="13"/>
        <v>SINIESTROS NETOS</v>
      </c>
    </row>
    <row r="399" spans="1:3" ht="15">
      <c r="A399" s="16" t="s">
        <v>45</v>
      </c>
      <c r="B399" s="16">
        <v>-661579</v>
      </c>
      <c r="C399" s="17" t="str">
        <f t="shared" si="13"/>
        <v>SINIESTROS NETOS</v>
      </c>
    </row>
    <row r="400" spans="1:3" ht="15">
      <c r="A400" s="16" t="s">
        <v>47</v>
      </c>
      <c r="B400" s="16">
        <v>-2270928474</v>
      </c>
      <c r="C400" s="17" t="str">
        <f t="shared" si="13"/>
        <v>SINIESTROS NETOS</v>
      </c>
    </row>
    <row r="401" spans="1:3" ht="15">
      <c r="A401" s="16" t="s">
        <v>48</v>
      </c>
      <c r="B401" s="16">
        <v>-4637026</v>
      </c>
      <c r="C401" s="17" t="str">
        <f t="shared" si="13"/>
        <v>SINIESTROS NETOS</v>
      </c>
    </row>
    <row r="402" spans="1:3" ht="15">
      <c r="A402" s="16" t="s">
        <v>190</v>
      </c>
      <c r="B402" s="16">
        <v>-1585608787</v>
      </c>
      <c r="C402" s="17" t="str">
        <f t="shared" si="13"/>
        <v>SINIESTROS NETOS</v>
      </c>
    </row>
    <row r="403" spans="1:3" ht="15">
      <c r="A403" s="16" t="s">
        <v>50</v>
      </c>
      <c r="B403" s="16">
        <v>-105155090</v>
      </c>
      <c r="C403" s="17" t="str">
        <f t="shared" si="13"/>
        <v>SINIESTROS NETOS</v>
      </c>
    </row>
    <row r="404" spans="1:3" ht="15">
      <c r="A404" s="16" t="s">
        <v>170</v>
      </c>
      <c r="B404" s="16">
        <v>-7734128</v>
      </c>
      <c r="C404" s="17" t="str">
        <f t="shared" si="13"/>
        <v>SINIESTROS NETOS</v>
      </c>
    </row>
    <row r="405" spans="1:3" ht="15">
      <c r="A405" s="16" t="s">
        <v>129</v>
      </c>
      <c r="B405" s="16">
        <v>-115979035</v>
      </c>
      <c r="C405" s="17" t="str">
        <f t="shared" si="13"/>
        <v>SINIESTROS NETOS</v>
      </c>
    </row>
    <row r="406" spans="1:3" ht="15">
      <c r="A406" s="16" t="s">
        <v>51</v>
      </c>
      <c r="B406" s="16">
        <v>-30664090</v>
      </c>
      <c r="C406" s="17" t="str">
        <f t="shared" si="13"/>
        <v>SINIESTROS NETOS</v>
      </c>
    </row>
    <row r="407" spans="1:3" ht="15">
      <c r="A407" s="16" t="s">
        <v>52</v>
      </c>
      <c r="B407" s="16">
        <v>-921824</v>
      </c>
      <c r="C407" s="17" t="str">
        <f t="shared" si="13"/>
        <v>SINIESTROS NETOS</v>
      </c>
    </row>
    <row r="408" spans="1:3" ht="15">
      <c r="A408" s="16" t="s">
        <v>192</v>
      </c>
      <c r="B408" s="16">
        <v>-73311190</v>
      </c>
      <c r="C408" s="17" t="str">
        <f aca="true" t="shared" si="14" ref="C408:C439">C407</f>
        <v>SINIESTROS NETOS</v>
      </c>
    </row>
    <row r="409" spans="1:3" ht="15">
      <c r="A409" s="16" t="s">
        <v>53</v>
      </c>
      <c r="B409" s="16">
        <v>-198086444</v>
      </c>
      <c r="C409" s="17" t="str">
        <f t="shared" si="14"/>
        <v>SINIESTROS NETOS</v>
      </c>
    </row>
    <row r="410" spans="1:3" ht="15">
      <c r="A410" s="16" t="s">
        <v>54</v>
      </c>
      <c r="B410" s="16">
        <v>-195459815</v>
      </c>
      <c r="C410" s="17" t="str">
        <f t="shared" si="14"/>
        <v>SINIESTROS NETOS</v>
      </c>
    </row>
    <row r="411" spans="1:3" ht="15">
      <c r="A411" s="16" t="s">
        <v>193</v>
      </c>
      <c r="B411" s="16">
        <v>0</v>
      </c>
      <c r="C411" s="17" t="str">
        <f t="shared" si="14"/>
        <v>SINIESTROS NETOS</v>
      </c>
    </row>
    <row r="412" spans="1:3" ht="15">
      <c r="A412" s="16" t="s">
        <v>194</v>
      </c>
      <c r="B412" s="16">
        <v>-75143183</v>
      </c>
      <c r="C412" s="17" t="str">
        <f t="shared" si="14"/>
        <v>SINIESTROS NETOS</v>
      </c>
    </row>
    <row r="413" spans="1:3" ht="15">
      <c r="A413" s="16" t="s">
        <v>55</v>
      </c>
      <c r="B413" s="16">
        <v>0</v>
      </c>
      <c r="C413" s="17" t="str">
        <f t="shared" si="14"/>
        <v>SINIESTROS NETOS</v>
      </c>
    </row>
    <row r="414" spans="1:3" ht="15">
      <c r="A414" s="16" t="s">
        <v>188</v>
      </c>
      <c r="B414" s="16">
        <v>-154</v>
      </c>
      <c r="C414" s="17" t="str">
        <f t="shared" si="14"/>
        <v>SINIESTROS NETOS</v>
      </c>
    </row>
    <row r="415" spans="1:3" ht="15">
      <c r="A415" s="16" t="s">
        <v>56</v>
      </c>
      <c r="B415" s="16">
        <v>-14990573</v>
      </c>
      <c r="C415" s="17" t="str">
        <f t="shared" si="14"/>
        <v>SINIESTROS NETOS</v>
      </c>
    </row>
    <row r="416" spans="1:3" ht="15">
      <c r="A416" s="16" t="s">
        <v>58</v>
      </c>
      <c r="B416" s="16">
        <v>-204223708</v>
      </c>
      <c r="C416" s="17" t="str">
        <f t="shared" si="14"/>
        <v>SINIESTROS NETOS</v>
      </c>
    </row>
    <row r="417" spans="1:3" ht="15">
      <c r="A417" s="16" t="s">
        <v>59</v>
      </c>
      <c r="B417" s="16">
        <v>-24111098</v>
      </c>
      <c r="C417" s="17" t="str">
        <f t="shared" si="14"/>
        <v>SINIESTROS NETOS</v>
      </c>
    </row>
    <row r="418" spans="1:3" ht="15">
      <c r="A418" s="16" t="s">
        <v>60</v>
      </c>
      <c r="B418" s="16">
        <v>-59420166</v>
      </c>
      <c r="C418" s="17" t="str">
        <f t="shared" si="14"/>
        <v>SINIESTROS NETOS</v>
      </c>
    </row>
    <row r="419" spans="1:3" ht="15">
      <c r="A419" s="16" t="s">
        <v>171</v>
      </c>
      <c r="B419" s="16">
        <v>-195476821</v>
      </c>
      <c r="C419" s="17" t="str">
        <f t="shared" si="14"/>
        <v>SINIESTROS NETOS</v>
      </c>
    </row>
    <row r="420" spans="1:3" ht="15">
      <c r="A420" s="16" t="s">
        <v>201</v>
      </c>
      <c r="B420" s="16">
        <v>-23309143</v>
      </c>
      <c r="C420" s="17" t="str">
        <f t="shared" si="14"/>
        <v>SINIESTROS NETOS</v>
      </c>
    </row>
    <row r="421" spans="1:3" ht="15">
      <c r="A421" s="16" t="s">
        <v>61</v>
      </c>
      <c r="B421" s="16">
        <v>0</v>
      </c>
      <c r="C421" s="17" t="str">
        <f t="shared" si="14"/>
        <v>SINIESTROS NETOS</v>
      </c>
    </row>
    <row r="422" spans="1:3" ht="15">
      <c r="A422" s="16" t="s">
        <v>134</v>
      </c>
      <c r="B422" s="16">
        <v>-3889152</v>
      </c>
      <c r="C422" s="17" t="str">
        <f t="shared" si="14"/>
        <v>SINIESTROS NETOS</v>
      </c>
    </row>
    <row r="423" spans="1:3" ht="15">
      <c r="A423" s="16" t="s">
        <v>172</v>
      </c>
      <c r="B423" s="16">
        <v>-943470245</v>
      </c>
      <c r="C423" s="17" t="str">
        <f t="shared" si="14"/>
        <v>SINIESTROS NETOS</v>
      </c>
    </row>
    <row r="424" spans="1:3" ht="15">
      <c r="A424" s="16" t="s">
        <v>173</v>
      </c>
      <c r="B424" s="16">
        <v>-889338244</v>
      </c>
      <c r="C424" s="17" t="str">
        <f t="shared" si="14"/>
        <v>SINIESTROS NETOS</v>
      </c>
    </row>
    <row r="425" spans="1:3" ht="15">
      <c r="A425" s="16" t="s">
        <v>62</v>
      </c>
      <c r="B425" s="16">
        <v>-94958114</v>
      </c>
      <c r="C425" s="17" t="str">
        <f t="shared" si="14"/>
        <v>SINIESTROS NETOS</v>
      </c>
    </row>
    <row r="426" spans="1:3" ht="15">
      <c r="A426" s="16" t="s">
        <v>63</v>
      </c>
      <c r="B426" s="16">
        <v>-161920154</v>
      </c>
      <c r="C426" s="17" t="str">
        <f t="shared" si="14"/>
        <v>SINIESTROS NETOS</v>
      </c>
    </row>
    <row r="427" spans="1:3" ht="15">
      <c r="A427" s="16" t="s">
        <v>64</v>
      </c>
      <c r="B427" s="16">
        <v>-240318312</v>
      </c>
      <c r="C427" s="17" t="str">
        <f t="shared" si="14"/>
        <v>SINIESTROS NETOS</v>
      </c>
    </row>
    <row r="428" spans="1:3" ht="15">
      <c r="A428" s="16" t="s">
        <v>65</v>
      </c>
      <c r="B428" s="16">
        <v>-12903682</v>
      </c>
      <c r="C428" s="17" t="str">
        <f t="shared" si="14"/>
        <v>SINIESTROS NETOS</v>
      </c>
    </row>
    <row r="429" spans="1:3" ht="15">
      <c r="A429" s="16" t="s">
        <v>136</v>
      </c>
      <c r="B429" s="16">
        <v>-1382606</v>
      </c>
      <c r="C429" s="17" t="str">
        <f t="shared" si="14"/>
        <v>SINIESTROS NETOS</v>
      </c>
    </row>
    <row r="430" spans="1:3" ht="15">
      <c r="A430" s="16" t="s">
        <v>128</v>
      </c>
      <c r="B430" s="16">
        <v>-671458711</v>
      </c>
      <c r="C430" s="17" t="str">
        <f t="shared" si="14"/>
        <v>SINIESTROS NETOS</v>
      </c>
    </row>
    <row r="431" spans="1:3" ht="15">
      <c r="A431" s="16" t="s">
        <v>174</v>
      </c>
      <c r="B431" s="16">
        <v>-1048688213</v>
      </c>
      <c r="C431" s="17" t="str">
        <f t="shared" si="14"/>
        <v>SINIESTROS NETOS</v>
      </c>
    </row>
    <row r="432" spans="1:3" ht="15">
      <c r="A432" s="16" t="s">
        <v>66</v>
      </c>
      <c r="B432" s="16">
        <v>-45078211</v>
      </c>
      <c r="C432" s="17" t="str">
        <f t="shared" si="14"/>
        <v>SINIESTROS NETOS</v>
      </c>
    </row>
    <row r="433" spans="1:3" ht="15">
      <c r="A433" s="16" t="s">
        <v>67</v>
      </c>
      <c r="B433" s="16">
        <v>-450588927</v>
      </c>
      <c r="C433" s="17" t="str">
        <f t="shared" si="14"/>
        <v>SINIESTROS NETOS</v>
      </c>
    </row>
    <row r="434" spans="1:3" ht="15">
      <c r="A434" s="16" t="s">
        <v>68</v>
      </c>
      <c r="B434" s="16">
        <v>-293677789</v>
      </c>
      <c r="C434" s="17" t="str">
        <f t="shared" si="14"/>
        <v>SINIESTROS NETOS</v>
      </c>
    </row>
    <row r="435" spans="1:3" ht="15">
      <c r="A435" s="16" t="s">
        <v>130</v>
      </c>
      <c r="B435" s="16">
        <v>-2091109</v>
      </c>
      <c r="C435" s="17" t="str">
        <f t="shared" si="14"/>
        <v>SINIESTROS NETOS</v>
      </c>
    </row>
    <row r="436" spans="1:3" ht="15">
      <c r="A436" s="16" t="s">
        <v>69</v>
      </c>
      <c r="B436" s="16">
        <v>-108563797</v>
      </c>
      <c r="C436" s="17" t="str">
        <f t="shared" si="14"/>
        <v>SINIESTROS NETOS</v>
      </c>
    </row>
    <row r="437" spans="1:3" ht="15">
      <c r="A437" s="16" t="s">
        <v>70</v>
      </c>
      <c r="B437" s="16">
        <v>-9992681</v>
      </c>
      <c r="C437" s="17" t="str">
        <f t="shared" si="14"/>
        <v>SINIESTROS NETOS</v>
      </c>
    </row>
    <row r="438" spans="1:3" ht="15">
      <c r="A438" s="16" t="s">
        <v>175</v>
      </c>
      <c r="B438" s="16">
        <v>-17457335</v>
      </c>
      <c r="C438" s="17" t="str">
        <f t="shared" si="14"/>
        <v>SINIESTROS NETOS</v>
      </c>
    </row>
    <row r="439" spans="1:3" ht="15">
      <c r="A439" s="16" t="s">
        <v>72</v>
      </c>
      <c r="B439" s="16">
        <v>-564483801</v>
      </c>
      <c r="C439" s="17" t="str">
        <f t="shared" si="14"/>
        <v>SINIESTROS NETOS</v>
      </c>
    </row>
    <row r="440" spans="1:3" ht="15">
      <c r="A440" s="16" t="s">
        <v>73</v>
      </c>
      <c r="B440" s="16">
        <v>-25552437</v>
      </c>
      <c r="C440" s="17" t="str">
        <f aca="true" t="shared" si="15" ref="C440:C471">C439</f>
        <v>SINIESTROS NETOS</v>
      </c>
    </row>
    <row r="441" spans="1:3" ht="15">
      <c r="A441" s="16" t="s">
        <v>74</v>
      </c>
      <c r="B441" s="16">
        <v>-11638953</v>
      </c>
      <c r="C441" s="17" t="str">
        <f t="shared" si="15"/>
        <v>SINIESTROS NETOS</v>
      </c>
    </row>
    <row r="442" spans="1:3" ht="15">
      <c r="A442" s="16" t="s">
        <v>75</v>
      </c>
      <c r="B442" s="16">
        <v>-14814246</v>
      </c>
      <c r="C442" s="17" t="str">
        <f t="shared" si="15"/>
        <v>SINIESTROS NETOS</v>
      </c>
    </row>
    <row r="443" spans="1:3" ht="15">
      <c r="A443" s="16" t="s">
        <v>76</v>
      </c>
      <c r="B443" s="16">
        <v>-94108206</v>
      </c>
      <c r="C443" s="17" t="str">
        <f t="shared" si="15"/>
        <v>SINIESTROS NETOS</v>
      </c>
    </row>
    <row r="444" spans="1:3" ht="15">
      <c r="A444" s="16" t="s">
        <v>77</v>
      </c>
      <c r="B444" s="16">
        <v>-62205647</v>
      </c>
      <c r="C444" s="17" t="str">
        <f t="shared" si="15"/>
        <v>SINIESTROS NETOS</v>
      </c>
    </row>
    <row r="445" spans="1:3" ht="15">
      <c r="A445" s="16" t="s">
        <v>78</v>
      </c>
      <c r="B445" s="16">
        <v>-171533055</v>
      </c>
      <c r="C445" s="17" t="str">
        <f t="shared" si="15"/>
        <v>SINIESTROS NETOS</v>
      </c>
    </row>
    <row r="446" spans="1:3" ht="15">
      <c r="A446" s="16" t="s">
        <v>79</v>
      </c>
      <c r="B446" s="16">
        <v>0</v>
      </c>
      <c r="C446" s="17" t="str">
        <f t="shared" si="15"/>
        <v>SINIESTROS NETOS</v>
      </c>
    </row>
    <row r="447" spans="1:3" ht="15">
      <c r="A447" s="16" t="s">
        <v>185</v>
      </c>
      <c r="B447" s="16">
        <v>-18531538</v>
      </c>
      <c r="C447" s="17" t="str">
        <f t="shared" si="15"/>
        <v>SINIESTROS NETOS</v>
      </c>
    </row>
    <row r="448" spans="1:3" ht="15">
      <c r="A448" s="16" t="s">
        <v>80</v>
      </c>
      <c r="B448" s="16">
        <v>-186383485</v>
      </c>
      <c r="C448" s="17" t="str">
        <f t="shared" si="15"/>
        <v>SINIESTROS NETOS</v>
      </c>
    </row>
    <row r="449" spans="1:3" ht="15">
      <c r="A449" s="16" t="s">
        <v>81</v>
      </c>
      <c r="B449" s="16">
        <v>-94738607</v>
      </c>
      <c r="C449" s="17" t="str">
        <f t="shared" si="15"/>
        <v>SINIESTROS NETOS</v>
      </c>
    </row>
    <row r="450" spans="1:3" ht="15">
      <c r="A450" s="16" t="s">
        <v>82</v>
      </c>
      <c r="B450" s="16">
        <v>-2710555</v>
      </c>
      <c r="C450" s="17" t="str">
        <f t="shared" si="15"/>
        <v>SINIESTROS NETOS</v>
      </c>
    </row>
    <row r="451" spans="1:3" ht="15">
      <c r="A451" s="16" t="s">
        <v>83</v>
      </c>
      <c r="B451" s="16">
        <v>-30511883</v>
      </c>
      <c r="C451" s="17" t="str">
        <f t="shared" si="15"/>
        <v>SINIESTROS NETOS</v>
      </c>
    </row>
    <row r="452" spans="1:3" ht="15">
      <c r="A452" s="16" t="s">
        <v>187</v>
      </c>
      <c r="B452" s="16">
        <v>-19</v>
      </c>
      <c r="C452" s="17" t="str">
        <f t="shared" si="15"/>
        <v>SINIESTROS NETOS</v>
      </c>
    </row>
    <row r="453" spans="1:3" ht="15">
      <c r="A453" s="16" t="s">
        <v>176</v>
      </c>
      <c r="B453" s="16">
        <v>-2191181761</v>
      </c>
      <c r="C453" s="17" t="str">
        <f t="shared" si="15"/>
        <v>SINIESTROS NETOS</v>
      </c>
    </row>
    <row r="454" spans="1:3" ht="15">
      <c r="A454" s="16" t="s">
        <v>84</v>
      </c>
      <c r="B454" s="16">
        <v>-13098420</v>
      </c>
      <c r="C454" s="17" t="str">
        <f t="shared" si="15"/>
        <v>SINIESTROS NETOS</v>
      </c>
    </row>
    <row r="455" spans="1:3" ht="15">
      <c r="A455" s="16" t="s">
        <v>85</v>
      </c>
      <c r="B455" s="16">
        <v>-235830</v>
      </c>
      <c r="C455" s="17" t="str">
        <f t="shared" si="15"/>
        <v>SINIESTROS NETOS</v>
      </c>
    </row>
    <row r="456" spans="1:3" ht="15">
      <c r="A456" s="16" t="s">
        <v>86</v>
      </c>
      <c r="B456" s="16">
        <v>-18531800</v>
      </c>
      <c r="C456" s="17" t="str">
        <f t="shared" si="15"/>
        <v>SINIESTROS NETOS</v>
      </c>
    </row>
    <row r="457" spans="1:3" ht="15">
      <c r="A457" s="16" t="s">
        <v>87</v>
      </c>
      <c r="B457" s="16">
        <v>-136908</v>
      </c>
      <c r="C457" s="17" t="str">
        <f t="shared" si="15"/>
        <v>SINIESTROS NETOS</v>
      </c>
    </row>
    <row r="458" spans="1:3" ht="15">
      <c r="A458" s="16" t="s">
        <v>88</v>
      </c>
      <c r="B458" s="16">
        <v>-134311</v>
      </c>
      <c r="C458" s="17" t="str">
        <f t="shared" si="15"/>
        <v>SINIESTROS NETOS</v>
      </c>
    </row>
    <row r="459" spans="1:3" ht="15">
      <c r="A459" s="16" t="s">
        <v>89</v>
      </c>
      <c r="B459" s="16">
        <v>-28457325</v>
      </c>
      <c r="C459" s="17" t="str">
        <f t="shared" si="15"/>
        <v>SINIESTROS NETOS</v>
      </c>
    </row>
    <row r="460" spans="1:3" ht="15">
      <c r="A460" s="16" t="s">
        <v>177</v>
      </c>
      <c r="B460" s="16">
        <v>-102395984</v>
      </c>
      <c r="C460" s="17" t="str">
        <f t="shared" si="15"/>
        <v>SINIESTROS NETOS</v>
      </c>
    </row>
    <row r="461" spans="1:3" ht="15">
      <c r="A461" s="16" t="s">
        <v>90</v>
      </c>
      <c r="B461" s="16">
        <v>-732221471</v>
      </c>
      <c r="C461" s="17" t="str">
        <f t="shared" si="15"/>
        <v>SINIESTROS NETOS</v>
      </c>
    </row>
    <row r="462" spans="1:3" ht="15">
      <c r="A462" s="16" t="s">
        <v>178</v>
      </c>
      <c r="B462" s="16">
        <v>-1161788399</v>
      </c>
      <c r="C462" s="17" t="str">
        <f t="shared" si="15"/>
        <v>SINIESTROS NETOS</v>
      </c>
    </row>
    <row r="463" spans="1:3" ht="15">
      <c r="A463" s="16" t="s">
        <v>91</v>
      </c>
      <c r="B463" s="16">
        <v>-2041967</v>
      </c>
      <c r="C463" s="17" t="str">
        <f t="shared" si="15"/>
        <v>SINIESTROS NETOS</v>
      </c>
    </row>
    <row r="464" spans="1:3" ht="15">
      <c r="A464" s="16" t="s">
        <v>93</v>
      </c>
      <c r="B464" s="16">
        <v>-27979505</v>
      </c>
      <c r="C464" s="17" t="str">
        <f t="shared" si="15"/>
        <v>SINIESTROS NETOS</v>
      </c>
    </row>
    <row r="465" spans="1:3" ht="15">
      <c r="A465" s="16" t="s">
        <v>94</v>
      </c>
      <c r="B465" s="16">
        <v>-42937210</v>
      </c>
      <c r="C465" s="17" t="str">
        <f t="shared" si="15"/>
        <v>SINIESTROS NETOS</v>
      </c>
    </row>
    <row r="466" spans="1:3" ht="15">
      <c r="A466" s="16" t="s">
        <v>186</v>
      </c>
      <c r="B466" s="16">
        <v>-763739866</v>
      </c>
      <c r="C466" s="17" t="str">
        <f t="shared" si="15"/>
        <v>SINIESTROS NETOS</v>
      </c>
    </row>
    <row r="467" spans="1:3" ht="15">
      <c r="A467" s="16" t="s">
        <v>195</v>
      </c>
      <c r="B467" s="16">
        <v>-941870204</v>
      </c>
      <c r="C467" s="17" t="str">
        <f t="shared" si="15"/>
        <v>SINIESTROS NETOS</v>
      </c>
    </row>
    <row r="468" spans="1:3" ht="15">
      <c r="A468" s="16" t="s">
        <v>179</v>
      </c>
      <c r="B468" s="16">
        <v>-32795048</v>
      </c>
      <c r="C468" s="17" t="str">
        <f t="shared" si="15"/>
        <v>SINIESTROS NETOS</v>
      </c>
    </row>
    <row r="469" spans="1:3" ht="15">
      <c r="A469" s="16" t="s">
        <v>95</v>
      </c>
      <c r="B469" s="16">
        <v>-73257239</v>
      </c>
      <c r="C469" s="17" t="str">
        <f t="shared" si="15"/>
        <v>SINIESTROS NETOS</v>
      </c>
    </row>
    <row r="470" spans="1:3" ht="15">
      <c r="A470" s="16" t="s">
        <v>180</v>
      </c>
      <c r="B470" s="16">
        <v>-60007295</v>
      </c>
      <c r="C470" s="17" t="str">
        <f t="shared" si="15"/>
        <v>SINIESTROS NETOS</v>
      </c>
    </row>
    <row r="471" spans="1:3" ht="15">
      <c r="A471" s="16" t="s">
        <v>196</v>
      </c>
      <c r="B471" s="16">
        <v>-13912639</v>
      </c>
      <c r="C471" s="17" t="str">
        <f t="shared" si="15"/>
        <v>SINIESTROS NETOS</v>
      </c>
    </row>
    <row r="472" spans="1:3" ht="15">
      <c r="A472" s="16" t="s">
        <v>197</v>
      </c>
      <c r="B472" s="16">
        <v>-320187974</v>
      </c>
      <c r="C472" s="17" t="str">
        <f aca="true" t="shared" si="16" ref="C472:C506">C471</f>
        <v>SINIESTROS NETOS</v>
      </c>
    </row>
    <row r="473" spans="1:3" ht="15">
      <c r="A473" s="16" t="s">
        <v>96</v>
      </c>
      <c r="B473" s="16">
        <v>-360379554</v>
      </c>
      <c r="C473" s="17" t="str">
        <f t="shared" si="16"/>
        <v>SINIESTROS NETOS</v>
      </c>
    </row>
    <row r="474" spans="1:3" ht="15">
      <c r="A474" s="16" t="s">
        <v>97</v>
      </c>
      <c r="B474" s="16">
        <v>-876528682</v>
      </c>
      <c r="C474" s="17" t="str">
        <f t="shared" si="16"/>
        <v>SINIESTROS NETOS</v>
      </c>
    </row>
    <row r="475" spans="1:3" ht="15">
      <c r="A475" s="16" t="s">
        <v>98</v>
      </c>
      <c r="B475" s="16">
        <v>150551</v>
      </c>
      <c r="C475" s="17" t="str">
        <f t="shared" si="16"/>
        <v>SINIESTROS NETOS</v>
      </c>
    </row>
    <row r="476" spans="1:3" ht="15">
      <c r="A476" s="16" t="s">
        <v>99</v>
      </c>
      <c r="B476" s="16">
        <v>-55709</v>
      </c>
      <c r="C476" s="17" t="str">
        <f t="shared" si="16"/>
        <v>SINIESTROS NETOS</v>
      </c>
    </row>
    <row r="477" spans="1:3" ht="15">
      <c r="A477" s="16" t="s">
        <v>100</v>
      </c>
      <c r="B477" s="16">
        <v>-1061912615</v>
      </c>
      <c r="C477" s="17" t="str">
        <f t="shared" si="16"/>
        <v>SINIESTROS NETOS</v>
      </c>
    </row>
    <row r="478" spans="1:3" ht="15">
      <c r="A478" s="16" t="s">
        <v>101</v>
      </c>
      <c r="B478" s="16">
        <v>-71173624</v>
      </c>
      <c r="C478" s="17" t="str">
        <f t="shared" si="16"/>
        <v>SINIESTROS NETOS</v>
      </c>
    </row>
    <row r="479" spans="1:3" ht="15">
      <c r="A479" s="16" t="s">
        <v>102</v>
      </c>
      <c r="B479" s="16">
        <v>-184885</v>
      </c>
      <c r="C479" s="17" t="str">
        <f t="shared" si="16"/>
        <v>SINIESTROS NETOS</v>
      </c>
    </row>
    <row r="480" spans="1:3" ht="15">
      <c r="A480" s="16" t="s">
        <v>103</v>
      </c>
      <c r="B480" s="16">
        <v>-832486440</v>
      </c>
      <c r="C480" s="17" t="str">
        <f t="shared" si="16"/>
        <v>SINIESTROS NETOS</v>
      </c>
    </row>
    <row r="481" spans="1:3" ht="15">
      <c r="A481" s="16" t="s">
        <v>104</v>
      </c>
      <c r="B481" s="16">
        <v>-36573179</v>
      </c>
      <c r="C481" s="17" t="str">
        <f t="shared" si="16"/>
        <v>SINIESTROS NETOS</v>
      </c>
    </row>
    <row r="482" spans="1:3" ht="15">
      <c r="A482" s="16" t="s">
        <v>106</v>
      </c>
      <c r="B482" s="16">
        <v>-63736100</v>
      </c>
      <c r="C482" s="17" t="str">
        <f t="shared" si="16"/>
        <v>SINIESTROS NETOS</v>
      </c>
    </row>
    <row r="483" spans="1:3" ht="15">
      <c r="A483" s="16" t="s">
        <v>107</v>
      </c>
      <c r="B483" s="16">
        <v>-95165063</v>
      </c>
      <c r="C483" s="17" t="str">
        <f t="shared" si="16"/>
        <v>SINIESTROS NETOS</v>
      </c>
    </row>
    <row r="484" spans="1:3" ht="15">
      <c r="A484" s="16" t="s">
        <v>108</v>
      </c>
      <c r="B484" s="16">
        <v>-8579091</v>
      </c>
      <c r="C484" s="17" t="str">
        <f t="shared" si="16"/>
        <v>SINIESTROS NETOS</v>
      </c>
    </row>
    <row r="485" spans="1:3" ht="15">
      <c r="A485" s="16" t="s">
        <v>202</v>
      </c>
      <c r="B485" s="16">
        <v>-587111270</v>
      </c>
      <c r="C485" s="17" t="str">
        <f t="shared" si="16"/>
        <v>SINIESTROS NETOS</v>
      </c>
    </row>
    <row r="486" spans="1:3" ht="15">
      <c r="A486" s="16" t="s">
        <v>109</v>
      </c>
      <c r="B486" s="16">
        <v>-6117580</v>
      </c>
      <c r="C486" s="17" t="str">
        <f t="shared" si="16"/>
        <v>SINIESTROS NETOS</v>
      </c>
    </row>
    <row r="487" spans="1:3" ht="15">
      <c r="A487" s="16" t="s">
        <v>198</v>
      </c>
      <c r="B487" s="16">
        <v>-529803979</v>
      </c>
      <c r="C487" s="17" t="str">
        <f t="shared" si="16"/>
        <v>SINIESTROS NETOS</v>
      </c>
    </row>
    <row r="488" spans="1:3" ht="15">
      <c r="A488" s="16" t="s">
        <v>181</v>
      </c>
      <c r="B488" s="16">
        <v>-379475950</v>
      </c>
      <c r="C488" s="17" t="str">
        <f t="shared" si="16"/>
        <v>SINIESTROS NETOS</v>
      </c>
    </row>
    <row r="489" spans="1:3" ht="15">
      <c r="A489" s="16" t="s">
        <v>110</v>
      </c>
      <c r="B489" s="16">
        <v>-50482435</v>
      </c>
      <c r="C489" s="17" t="str">
        <f t="shared" si="16"/>
        <v>SINIESTROS NETOS</v>
      </c>
    </row>
    <row r="490" spans="1:3" ht="15">
      <c r="A490" s="16" t="s">
        <v>111</v>
      </c>
      <c r="B490" s="16">
        <v>-116632</v>
      </c>
      <c r="C490" s="17" t="str">
        <f t="shared" si="16"/>
        <v>SINIESTROS NETOS</v>
      </c>
    </row>
    <row r="491" spans="1:3" ht="15">
      <c r="A491" s="16" t="s">
        <v>127</v>
      </c>
      <c r="B491" s="16">
        <v>-187215473</v>
      </c>
      <c r="C491" s="17" t="str">
        <f t="shared" si="16"/>
        <v>SINIESTROS NETOS</v>
      </c>
    </row>
    <row r="492" spans="1:3" ht="15">
      <c r="A492" s="16" t="s">
        <v>112</v>
      </c>
      <c r="B492" s="16">
        <v>-28486710</v>
      </c>
      <c r="C492" s="17" t="str">
        <f t="shared" si="16"/>
        <v>SINIESTROS NETOS</v>
      </c>
    </row>
    <row r="493" spans="1:3" ht="15">
      <c r="A493" s="16" t="s">
        <v>113</v>
      </c>
      <c r="B493" s="16">
        <v>-22481647</v>
      </c>
      <c r="C493" s="17" t="str">
        <f t="shared" si="16"/>
        <v>SINIESTROS NETOS</v>
      </c>
    </row>
    <row r="494" spans="1:3" ht="15">
      <c r="A494" s="16" t="s">
        <v>114</v>
      </c>
      <c r="B494" s="16">
        <v>-304972</v>
      </c>
      <c r="C494" s="17" t="str">
        <f t="shared" si="16"/>
        <v>SINIESTROS NETOS</v>
      </c>
    </row>
    <row r="495" spans="1:3" ht="15">
      <c r="A495" s="16" t="s">
        <v>115</v>
      </c>
      <c r="B495" s="16">
        <v>-27506743</v>
      </c>
      <c r="C495" s="17" t="str">
        <f t="shared" si="16"/>
        <v>SINIESTROS NETOS</v>
      </c>
    </row>
    <row r="496" spans="1:3" ht="15">
      <c r="A496" s="16" t="s">
        <v>116</v>
      </c>
      <c r="B496" s="16">
        <v>-148687</v>
      </c>
      <c r="C496" s="17" t="str">
        <f t="shared" si="16"/>
        <v>SINIESTROS NETOS</v>
      </c>
    </row>
    <row r="497" spans="1:3" ht="15">
      <c r="A497" s="16" t="s">
        <v>204</v>
      </c>
      <c r="B497" s="16">
        <v>-8580020</v>
      </c>
      <c r="C497" s="17" t="str">
        <f t="shared" si="16"/>
        <v>SINIESTROS NETOS</v>
      </c>
    </row>
    <row r="498" spans="1:3" ht="15">
      <c r="A498" s="16" t="s">
        <v>117</v>
      </c>
      <c r="B498" s="16">
        <v>-5033365</v>
      </c>
      <c r="C498" s="17" t="str">
        <f t="shared" si="16"/>
        <v>SINIESTROS NETOS</v>
      </c>
    </row>
    <row r="499" spans="1:3" ht="15">
      <c r="A499" s="16" t="s">
        <v>118</v>
      </c>
      <c r="B499" s="16">
        <v>-16091499</v>
      </c>
      <c r="C499" s="17" t="str">
        <f t="shared" si="16"/>
        <v>SINIESTROS NETOS</v>
      </c>
    </row>
    <row r="500" spans="1:3" ht="15">
      <c r="A500" s="16" t="s">
        <v>119</v>
      </c>
      <c r="B500" s="16">
        <v>-75478515</v>
      </c>
      <c r="C500" s="17" t="str">
        <f t="shared" si="16"/>
        <v>SINIESTROS NETOS</v>
      </c>
    </row>
    <row r="501" spans="1:3" ht="15">
      <c r="A501" s="16" t="s">
        <v>121</v>
      </c>
      <c r="B501" s="16">
        <v>-69508569</v>
      </c>
      <c r="C501" s="17" t="str">
        <f t="shared" si="16"/>
        <v>SINIESTROS NETOS</v>
      </c>
    </row>
    <row r="502" spans="1:3" ht="15">
      <c r="A502" s="16" t="s">
        <v>122</v>
      </c>
      <c r="B502" s="16">
        <v>-7690825</v>
      </c>
      <c r="C502" s="17" t="str">
        <f t="shared" si="16"/>
        <v>SINIESTROS NETOS</v>
      </c>
    </row>
    <row r="503" spans="1:3" ht="15">
      <c r="A503" s="16" t="s">
        <v>123</v>
      </c>
      <c r="B503" s="16">
        <v>-58739</v>
      </c>
      <c r="C503" s="17" t="str">
        <f t="shared" si="16"/>
        <v>SINIESTROS NETOS</v>
      </c>
    </row>
    <row r="504" spans="1:3" ht="15">
      <c r="A504" s="16" t="s">
        <v>124</v>
      </c>
      <c r="B504" s="16">
        <v>198010</v>
      </c>
      <c r="C504" s="17" t="str">
        <f t="shared" si="16"/>
        <v>SINIESTROS NETOS</v>
      </c>
    </row>
    <row r="505" spans="1:3" ht="15">
      <c r="A505" s="16" t="s">
        <v>125</v>
      </c>
      <c r="B505" s="16">
        <v>-546375458</v>
      </c>
      <c r="C505" s="17" t="str">
        <f t="shared" si="16"/>
        <v>SINIESTROS NETOS</v>
      </c>
    </row>
    <row r="506" spans="1:3" ht="15">
      <c r="A506" s="16" t="s">
        <v>126</v>
      </c>
      <c r="B506" s="16">
        <v>-3448686</v>
      </c>
      <c r="C506" s="17" t="str">
        <f t="shared" si="16"/>
        <v>SINIESTROS NETOS</v>
      </c>
    </row>
    <row r="507" spans="1:3" ht="15">
      <c r="A507" s="16" t="s">
        <v>182</v>
      </c>
      <c r="B507" s="16">
        <v>-7160817</v>
      </c>
      <c r="C507" s="17" t="s">
        <v>135</v>
      </c>
    </row>
    <row r="508" spans="1:3" ht="15">
      <c r="A508" s="16" t="s">
        <v>0</v>
      </c>
      <c r="B508" s="16">
        <v>-176677980</v>
      </c>
      <c r="C508" s="17" t="str">
        <f aca="true" t="shared" si="17" ref="C508:C539">C507</f>
        <v>GASTOS TOTALES</v>
      </c>
    </row>
    <row r="509" spans="1:3" ht="15">
      <c r="A509" s="16" t="s">
        <v>1</v>
      </c>
      <c r="B509" s="16">
        <v>-24862030</v>
      </c>
      <c r="C509" s="17" t="str">
        <f t="shared" si="17"/>
        <v>GASTOS TOTALES</v>
      </c>
    </row>
    <row r="510" spans="1:3" ht="15">
      <c r="A510" s="16" t="s">
        <v>2</v>
      </c>
      <c r="B510" s="16">
        <v>-17928475</v>
      </c>
      <c r="C510" s="17" t="str">
        <f t="shared" si="17"/>
        <v>GASTOS TOTALES</v>
      </c>
    </row>
    <row r="511" spans="1:3" ht="15">
      <c r="A511" s="16" t="s">
        <v>3</v>
      </c>
      <c r="B511" s="16">
        <v>-14623080</v>
      </c>
      <c r="C511" s="17" t="str">
        <f t="shared" si="17"/>
        <v>GASTOS TOTALES</v>
      </c>
    </row>
    <row r="512" spans="1:3" ht="15">
      <c r="A512" s="16" t="s">
        <v>4</v>
      </c>
      <c r="B512" s="16">
        <v>-340214951</v>
      </c>
      <c r="C512" s="17" t="str">
        <f t="shared" si="17"/>
        <v>GASTOS TOTALES</v>
      </c>
    </row>
    <row r="513" spans="1:3" ht="15">
      <c r="A513" s="16" t="s">
        <v>5</v>
      </c>
      <c r="B513" s="16">
        <v>-49343323</v>
      </c>
      <c r="C513" s="17" t="str">
        <f t="shared" si="17"/>
        <v>GASTOS TOTALES</v>
      </c>
    </row>
    <row r="514" spans="1:3" ht="15">
      <c r="A514" s="16" t="s">
        <v>6</v>
      </c>
      <c r="B514" s="16">
        <v>-20906844</v>
      </c>
      <c r="C514" s="17" t="str">
        <f t="shared" si="17"/>
        <v>GASTOS TOTALES</v>
      </c>
    </row>
    <row r="515" spans="1:3" ht="15">
      <c r="A515" s="16" t="s">
        <v>7</v>
      </c>
      <c r="B515" s="16">
        <v>-32387905</v>
      </c>
      <c r="C515" s="17" t="str">
        <f t="shared" si="17"/>
        <v>GASTOS TOTALES</v>
      </c>
    </row>
    <row r="516" spans="1:3" ht="15">
      <c r="A516" s="16" t="s">
        <v>165</v>
      </c>
      <c r="B516" s="16">
        <v>-1237684</v>
      </c>
      <c r="C516" s="17" t="str">
        <f t="shared" si="17"/>
        <v>GASTOS TOTALES</v>
      </c>
    </row>
    <row r="517" spans="1:3" ht="15">
      <c r="A517" s="16" t="s">
        <v>166</v>
      </c>
      <c r="B517" s="16">
        <v>-51304527</v>
      </c>
      <c r="C517" s="17" t="str">
        <f t="shared" si="17"/>
        <v>GASTOS TOTALES</v>
      </c>
    </row>
    <row r="518" spans="1:3" ht="15">
      <c r="A518" s="16" t="s">
        <v>8</v>
      </c>
      <c r="B518" s="16">
        <v>-305035971</v>
      </c>
      <c r="C518" s="17" t="str">
        <f t="shared" si="17"/>
        <v>GASTOS TOTALES</v>
      </c>
    </row>
    <row r="519" spans="1:3" ht="15">
      <c r="A519" s="16" t="s">
        <v>9</v>
      </c>
      <c r="B519" s="16">
        <v>-53577</v>
      </c>
      <c r="C519" s="17" t="str">
        <f t="shared" si="17"/>
        <v>GASTOS TOTALES</v>
      </c>
    </row>
    <row r="520" spans="1:3" ht="15">
      <c r="A520" s="16" t="s">
        <v>10</v>
      </c>
      <c r="B520" s="16">
        <v>-33056074</v>
      </c>
      <c r="C520" s="17" t="str">
        <f t="shared" si="17"/>
        <v>GASTOS TOTALES</v>
      </c>
    </row>
    <row r="521" spans="1:3" ht="15">
      <c r="A521" s="16" t="s">
        <v>11</v>
      </c>
      <c r="B521" s="16">
        <v>-2667499</v>
      </c>
      <c r="C521" s="17" t="str">
        <f t="shared" si="17"/>
        <v>GASTOS TOTALES</v>
      </c>
    </row>
    <row r="522" spans="1:3" ht="15">
      <c r="A522" s="16" t="s">
        <v>167</v>
      </c>
      <c r="B522" s="16">
        <v>-363625821</v>
      </c>
      <c r="C522" s="17" t="str">
        <f t="shared" si="17"/>
        <v>GASTOS TOTALES</v>
      </c>
    </row>
    <row r="523" spans="1:3" ht="15">
      <c r="A523" s="16" t="s">
        <v>12</v>
      </c>
      <c r="B523" s="16">
        <v>-2354517</v>
      </c>
      <c r="C523" s="17" t="str">
        <f t="shared" si="17"/>
        <v>GASTOS TOTALES</v>
      </c>
    </row>
    <row r="524" spans="1:3" ht="15">
      <c r="A524" s="16" t="s">
        <v>13</v>
      </c>
      <c r="B524" s="16">
        <v>-523249288</v>
      </c>
      <c r="C524" s="17" t="str">
        <f t="shared" si="17"/>
        <v>GASTOS TOTALES</v>
      </c>
    </row>
    <row r="525" spans="1:3" ht="15">
      <c r="A525" s="16" t="s">
        <v>14</v>
      </c>
      <c r="B525" s="16">
        <v>-11659312</v>
      </c>
      <c r="C525" s="17" t="str">
        <f t="shared" si="17"/>
        <v>GASTOS TOTALES</v>
      </c>
    </row>
    <row r="526" spans="1:3" ht="15">
      <c r="A526" s="16" t="s">
        <v>168</v>
      </c>
      <c r="B526" s="16">
        <v>-54209518</v>
      </c>
      <c r="C526" s="17" t="str">
        <f t="shared" si="17"/>
        <v>GASTOS TOTALES</v>
      </c>
    </row>
    <row r="527" spans="1:3" ht="15">
      <c r="A527" s="16" t="s">
        <v>15</v>
      </c>
      <c r="B527" s="16">
        <v>-167429822</v>
      </c>
      <c r="C527" s="17" t="str">
        <f t="shared" si="17"/>
        <v>GASTOS TOTALES</v>
      </c>
    </row>
    <row r="528" spans="1:3" ht="15">
      <c r="A528" s="16" t="s">
        <v>16</v>
      </c>
      <c r="B528" s="16">
        <v>-34268250</v>
      </c>
      <c r="C528" s="17" t="str">
        <f t="shared" si="17"/>
        <v>GASTOS TOTALES</v>
      </c>
    </row>
    <row r="529" spans="1:3" ht="15">
      <c r="A529" s="16" t="s">
        <v>17</v>
      </c>
      <c r="B529" s="16">
        <v>-84701203</v>
      </c>
      <c r="C529" s="17" t="str">
        <f t="shared" si="17"/>
        <v>GASTOS TOTALES</v>
      </c>
    </row>
    <row r="530" spans="1:3" ht="15">
      <c r="A530" s="16" t="s">
        <v>18</v>
      </c>
      <c r="B530" s="16">
        <v>-10927611</v>
      </c>
      <c r="C530" s="17" t="str">
        <f t="shared" si="17"/>
        <v>GASTOS TOTALES</v>
      </c>
    </row>
    <row r="531" spans="1:3" ht="15">
      <c r="A531" s="16" t="s">
        <v>19</v>
      </c>
      <c r="B531" s="16">
        <v>-41564604</v>
      </c>
      <c r="C531" s="17" t="str">
        <f t="shared" si="17"/>
        <v>GASTOS TOTALES</v>
      </c>
    </row>
    <row r="532" spans="1:3" ht="15">
      <c r="A532" s="16" t="s">
        <v>20</v>
      </c>
      <c r="B532" s="16">
        <v>-13055028</v>
      </c>
      <c r="C532" s="17" t="str">
        <f t="shared" si="17"/>
        <v>GASTOS TOTALES</v>
      </c>
    </row>
    <row r="533" spans="1:3" ht="15">
      <c r="A533" s="16" t="s">
        <v>21</v>
      </c>
      <c r="B533" s="16">
        <v>-126695912</v>
      </c>
      <c r="C533" s="17" t="str">
        <f t="shared" si="17"/>
        <v>GASTOS TOTALES</v>
      </c>
    </row>
    <row r="534" spans="1:3" ht="15">
      <c r="A534" s="16" t="s">
        <v>131</v>
      </c>
      <c r="B534" s="16">
        <v>-3769120</v>
      </c>
      <c r="C534" s="17" t="str">
        <f t="shared" si="17"/>
        <v>GASTOS TOTALES</v>
      </c>
    </row>
    <row r="535" spans="1:3" ht="15">
      <c r="A535" s="16" t="s">
        <v>22</v>
      </c>
      <c r="B535" s="16">
        <v>-39958553</v>
      </c>
      <c r="C535" s="17" t="str">
        <f t="shared" si="17"/>
        <v>GASTOS TOTALES</v>
      </c>
    </row>
    <row r="536" spans="1:3" ht="15">
      <c r="A536" s="16" t="s">
        <v>23</v>
      </c>
      <c r="B536" s="16">
        <v>-2289762</v>
      </c>
      <c r="C536" s="17" t="str">
        <f t="shared" si="17"/>
        <v>GASTOS TOTALES</v>
      </c>
    </row>
    <row r="537" spans="1:3" ht="15">
      <c r="A537" s="16" t="s">
        <v>24</v>
      </c>
      <c r="B537" s="16">
        <v>-1749081190</v>
      </c>
      <c r="C537" s="17" t="str">
        <f t="shared" si="17"/>
        <v>GASTOS TOTALES</v>
      </c>
    </row>
    <row r="538" spans="1:3" ht="15">
      <c r="A538" s="16" t="s">
        <v>26</v>
      </c>
      <c r="B538" s="16">
        <v>-1998383</v>
      </c>
      <c r="C538" s="17" t="str">
        <f t="shared" si="17"/>
        <v>GASTOS TOTALES</v>
      </c>
    </row>
    <row r="539" spans="1:3" ht="15">
      <c r="A539" s="16" t="s">
        <v>169</v>
      </c>
      <c r="B539" s="16">
        <v>-3799938</v>
      </c>
      <c r="C539" s="17" t="str">
        <f t="shared" si="17"/>
        <v>GASTOS TOTALES</v>
      </c>
    </row>
    <row r="540" spans="1:3" ht="15">
      <c r="A540" s="16" t="s">
        <v>27</v>
      </c>
      <c r="B540" s="16">
        <v>-537879216</v>
      </c>
      <c r="C540" s="17" t="str">
        <f aca="true" t="shared" si="18" ref="C540:C571">C539</f>
        <v>GASTOS TOTALES</v>
      </c>
    </row>
    <row r="541" spans="1:3" ht="15">
      <c r="A541" s="16" t="s">
        <v>28</v>
      </c>
      <c r="B541" s="16">
        <v>-109860111</v>
      </c>
      <c r="C541" s="17" t="str">
        <f t="shared" si="18"/>
        <v>GASTOS TOTALES</v>
      </c>
    </row>
    <row r="542" spans="1:3" ht="15">
      <c r="A542" s="16" t="s">
        <v>29</v>
      </c>
      <c r="B542" s="16">
        <v>-5956537</v>
      </c>
      <c r="C542" s="17" t="str">
        <f t="shared" si="18"/>
        <v>GASTOS TOTALES</v>
      </c>
    </row>
    <row r="543" spans="1:3" ht="15">
      <c r="A543" s="16" t="s">
        <v>39</v>
      </c>
      <c r="B543" s="16">
        <v>-97333650</v>
      </c>
      <c r="C543" s="17" t="str">
        <f t="shared" si="18"/>
        <v>GASTOS TOTALES</v>
      </c>
    </row>
    <row r="544" spans="1:3" ht="15">
      <c r="A544" s="16" t="s">
        <v>30</v>
      </c>
      <c r="B544" s="16">
        <v>-6480274</v>
      </c>
      <c r="C544" s="17" t="str">
        <f t="shared" si="18"/>
        <v>GASTOS TOTALES</v>
      </c>
    </row>
    <row r="545" spans="1:3" ht="15">
      <c r="A545" s="16" t="s">
        <v>31</v>
      </c>
      <c r="B545" s="16">
        <v>-3613844</v>
      </c>
      <c r="C545" s="17" t="str">
        <f t="shared" si="18"/>
        <v>GASTOS TOTALES</v>
      </c>
    </row>
    <row r="546" spans="1:3" ht="15">
      <c r="A546" s="16" t="s">
        <v>32</v>
      </c>
      <c r="B546" s="16">
        <v>-219583956</v>
      </c>
      <c r="C546" s="17" t="str">
        <f t="shared" si="18"/>
        <v>GASTOS TOTALES</v>
      </c>
    </row>
    <row r="547" spans="1:3" ht="15">
      <c r="A547" s="16" t="s">
        <v>33</v>
      </c>
      <c r="B547" s="16">
        <v>-7536609</v>
      </c>
      <c r="C547" s="17" t="str">
        <f t="shared" si="18"/>
        <v>GASTOS TOTALES</v>
      </c>
    </row>
    <row r="548" spans="1:3" ht="15">
      <c r="A548" s="16" t="s">
        <v>203</v>
      </c>
      <c r="B548" s="16">
        <v>-661701</v>
      </c>
      <c r="C548" s="17" t="str">
        <f t="shared" si="18"/>
        <v>GASTOS TOTALES</v>
      </c>
    </row>
    <row r="549" spans="1:3" ht="15">
      <c r="A549" s="16" t="s">
        <v>34</v>
      </c>
      <c r="B549" s="16">
        <v>-3782820</v>
      </c>
      <c r="C549" s="17" t="str">
        <f t="shared" si="18"/>
        <v>GASTOS TOTALES</v>
      </c>
    </row>
    <row r="550" spans="1:3" ht="15">
      <c r="A550" s="16" t="s">
        <v>35</v>
      </c>
      <c r="B550" s="16">
        <v>-231966208</v>
      </c>
      <c r="C550" s="17" t="str">
        <f t="shared" si="18"/>
        <v>GASTOS TOTALES</v>
      </c>
    </row>
    <row r="551" spans="1:3" ht="15">
      <c r="A551" s="16" t="s">
        <v>36</v>
      </c>
      <c r="B551" s="16">
        <v>-35528632</v>
      </c>
      <c r="C551" s="17" t="str">
        <f t="shared" si="18"/>
        <v>GASTOS TOTALES</v>
      </c>
    </row>
    <row r="552" spans="1:3" ht="15">
      <c r="A552" s="16" t="s">
        <v>37</v>
      </c>
      <c r="B552" s="16">
        <v>-15714833</v>
      </c>
      <c r="C552" s="17" t="str">
        <f t="shared" si="18"/>
        <v>GASTOS TOTALES</v>
      </c>
    </row>
    <row r="553" spans="1:3" ht="15">
      <c r="A553" s="16" t="s">
        <v>164</v>
      </c>
      <c r="B553" s="16">
        <v>-11293890</v>
      </c>
      <c r="C553" s="17" t="str">
        <f t="shared" si="18"/>
        <v>GASTOS TOTALES</v>
      </c>
    </row>
    <row r="554" spans="1:3" ht="15">
      <c r="A554" s="16" t="s">
        <v>38</v>
      </c>
      <c r="B554" s="16">
        <v>-2367731</v>
      </c>
      <c r="C554" s="17" t="str">
        <f t="shared" si="18"/>
        <v>GASTOS TOTALES</v>
      </c>
    </row>
    <row r="555" spans="1:3" ht="15">
      <c r="A555" s="16" t="s">
        <v>40</v>
      </c>
      <c r="B555" s="16">
        <v>-13694041</v>
      </c>
      <c r="C555" s="17" t="str">
        <f t="shared" si="18"/>
        <v>GASTOS TOTALES</v>
      </c>
    </row>
    <row r="556" spans="1:3" ht="15">
      <c r="A556" s="16" t="s">
        <v>41</v>
      </c>
      <c r="B556" s="16">
        <v>-65379793</v>
      </c>
      <c r="C556" s="17" t="str">
        <f t="shared" si="18"/>
        <v>GASTOS TOTALES</v>
      </c>
    </row>
    <row r="557" spans="1:3" ht="15">
      <c r="A557" s="16" t="s">
        <v>42</v>
      </c>
      <c r="B557" s="16">
        <v>-66560587</v>
      </c>
      <c r="C557" s="17" t="str">
        <f t="shared" si="18"/>
        <v>GASTOS TOTALES</v>
      </c>
    </row>
    <row r="558" spans="1:3" ht="15">
      <c r="A558" s="16" t="s">
        <v>43</v>
      </c>
      <c r="B558" s="16">
        <v>-132927443</v>
      </c>
      <c r="C558" s="17" t="str">
        <f t="shared" si="18"/>
        <v>GASTOS TOTALES</v>
      </c>
    </row>
    <row r="559" spans="1:3" ht="15">
      <c r="A559" s="16" t="s">
        <v>44</v>
      </c>
      <c r="B559" s="16">
        <v>-19976</v>
      </c>
      <c r="C559" s="17" t="str">
        <f t="shared" si="18"/>
        <v>GASTOS TOTALES</v>
      </c>
    </row>
    <row r="560" spans="1:3" ht="15">
      <c r="A560" s="16" t="s">
        <v>45</v>
      </c>
      <c r="B560" s="16">
        <v>-1563535</v>
      </c>
      <c r="C560" s="17" t="str">
        <f t="shared" si="18"/>
        <v>GASTOS TOTALES</v>
      </c>
    </row>
    <row r="561" spans="1:3" ht="15">
      <c r="A561" s="16" t="s">
        <v>46</v>
      </c>
      <c r="B561" s="16">
        <v>-233223</v>
      </c>
      <c r="C561" s="17" t="str">
        <f t="shared" si="18"/>
        <v>GASTOS TOTALES</v>
      </c>
    </row>
    <row r="562" spans="1:3" ht="15">
      <c r="A562" s="16" t="s">
        <v>47</v>
      </c>
      <c r="B562" s="16">
        <v>-1156652024</v>
      </c>
      <c r="C562" s="17" t="str">
        <f t="shared" si="18"/>
        <v>GASTOS TOTALES</v>
      </c>
    </row>
    <row r="563" spans="1:3" ht="15">
      <c r="A563" s="16" t="s">
        <v>48</v>
      </c>
      <c r="B563" s="16">
        <v>-40939638</v>
      </c>
      <c r="C563" s="17" t="str">
        <f t="shared" si="18"/>
        <v>GASTOS TOTALES</v>
      </c>
    </row>
    <row r="564" spans="1:3" ht="15">
      <c r="A564" s="16" t="s">
        <v>49</v>
      </c>
      <c r="B564" s="16">
        <v>-1635927</v>
      </c>
      <c r="C564" s="17" t="str">
        <f t="shared" si="18"/>
        <v>GASTOS TOTALES</v>
      </c>
    </row>
    <row r="565" spans="1:3" ht="15">
      <c r="A565" s="16" t="s">
        <v>50</v>
      </c>
      <c r="B565" s="16">
        <v>-471757272</v>
      </c>
      <c r="C565" s="17" t="str">
        <f t="shared" si="18"/>
        <v>GASTOS TOTALES</v>
      </c>
    </row>
    <row r="566" spans="1:3" ht="15">
      <c r="A566" s="16" t="s">
        <v>170</v>
      </c>
      <c r="B566" s="16">
        <v>-3489339</v>
      </c>
      <c r="C566" s="17" t="str">
        <f t="shared" si="18"/>
        <v>GASTOS TOTALES</v>
      </c>
    </row>
    <row r="567" spans="1:3" ht="15">
      <c r="A567" s="16" t="s">
        <v>129</v>
      </c>
      <c r="B567" s="16">
        <v>-125271519</v>
      </c>
      <c r="C567" s="17" t="str">
        <f t="shared" si="18"/>
        <v>GASTOS TOTALES</v>
      </c>
    </row>
    <row r="568" spans="1:3" ht="15">
      <c r="A568" s="16" t="s">
        <v>51</v>
      </c>
      <c r="B568" s="16">
        <v>-23475909</v>
      </c>
      <c r="C568" s="17" t="str">
        <f t="shared" si="18"/>
        <v>GASTOS TOTALES</v>
      </c>
    </row>
    <row r="569" spans="1:3" ht="15">
      <c r="A569" s="16" t="s">
        <v>52</v>
      </c>
      <c r="B569" s="16">
        <v>-9547245</v>
      </c>
      <c r="C569" s="17" t="str">
        <f t="shared" si="18"/>
        <v>GASTOS TOTALES</v>
      </c>
    </row>
    <row r="570" spans="1:3" ht="15">
      <c r="A570" s="16" t="s">
        <v>53</v>
      </c>
      <c r="B570" s="16">
        <v>-179640758</v>
      </c>
      <c r="C570" s="17" t="str">
        <f t="shared" si="18"/>
        <v>GASTOS TOTALES</v>
      </c>
    </row>
    <row r="571" spans="1:3" ht="15">
      <c r="A571" s="16" t="s">
        <v>54</v>
      </c>
      <c r="B571" s="16">
        <v>-84087646</v>
      </c>
      <c r="C571" s="17" t="str">
        <f t="shared" si="18"/>
        <v>GASTOS TOTALES</v>
      </c>
    </row>
    <row r="572" spans="1:3" ht="15">
      <c r="A572" s="16" t="s">
        <v>55</v>
      </c>
      <c r="B572" s="16">
        <v>-39610</v>
      </c>
      <c r="C572" s="17" t="str">
        <f aca="true" t="shared" si="19" ref="C572:C603">C571</f>
        <v>GASTOS TOTALES</v>
      </c>
    </row>
    <row r="573" spans="1:3" ht="15">
      <c r="A573" s="16" t="s">
        <v>56</v>
      </c>
      <c r="B573" s="16">
        <v>-32894165</v>
      </c>
      <c r="C573" s="17" t="str">
        <f t="shared" si="19"/>
        <v>GASTOS TOTALES</v>
      </c>
    </row>
    <row r="574" spans="1:3" ht="15">
      <c r="A574" s="16" t="s">
        <v>57</v>
      </c>
      <c r="B574" s="16">
        <v>-2904530</v>
      </c>
      <c r="C574" s="17" t="str">
        <f t="shared" si="19"/>
        <v>GASTOS TOTALES</v>
      </c>
    </row>
    <row r="575" spans="1:3" ht="15">
      <c r="A575" s="16" t="s">
        <v>58</v>
      </c>
      <c r="B575" s="16">
        <v>-122803456</v>
      </c>
      <c r="C575" s="17" t="str">
        <f t="shared" si="19"/>
        <v>GASTOS TOTALES</v>
      </c>
    </row>
    <row r="576" spans="1:3" ht="15">
      <c r="A576" s="16" t="s">
        <v>59</v>
      </c>
      <c r="B576" s="16">
        <v>-30908824</v>
      </c>
      <c r="C576" s="17" t="str">
        <f t="shared" si="19"/>
        <v>GASTOS TOTALES</v>
      </c>
    </row>
    <row r="577" spans="1:3" ht="15">
      <c r="A577" s="16" t="s">
        <v>60</v>
      </c>
      <c r="B577" s="16">
        <v>-28413747</v>
      </c>
      <c r="C577" s="17" t="str">
        <f t="shared" si="19"/>
        <v>GASTOS TOTALES</v>
      </c>
    </row>
    <row r="578" spans="1:3" ht="15">
      <c r="A578" s="16" t="s">
        <v>171</v>
      </c>
      <c r="B578" s="16">
        <v>-71584125</v>
      </c>
      <c r="C578" s="17" t="str">
        <f t="shared" si="19"/>
        <v>GASTOS TOTALES</v>
      </c>
    </row>
    <row r="579" spans="1:3" ht="15">
      <c r="A579" s="16" t="s">
        <v>201</v>
      </c>
      <c r="B579" s="16">
        <v>-19855865</v>
      </c>
      <c r="C579" s="17" t="str">
        <f t="shared" si="19"/>
        <v>GASTOS TOTALES</v>
      </c>
    </row>
    <row r="580" spans="1:3" ht="15">
      <c r="A580" s="16" t="s">
        <v>61</v>
      </c>
      <c r="B580" s="16">
        <v>-2404711</v>
      </c>
      <c r="C580" s="17" t="str">
        <f t="shared" si="19"/>
        <v>GASTOS TOTALES</v>
      </c>
    </row>
    <row r="581" spans="1:3" ht="15">
      <c r="A581" s="16" t="s">
        <v>134</v>
      </c>
      <c r="B581" s="16">
        <v>-6343572</v>
      </c>
      <c r="C581" s="17" t="str">
        <f t="shared" si="19"/>
        <v>GASTOS TOTALES</v>
      </c>
    </row>
    <row r="582" spans="1:3" ht="15">
      <c r="A582" s="16" t="s">
        <v>172</v>
      </c>
      <c r="B582" s="16">
        <v>-233843660</v>
      </c>
      <c r="C582" s="17" t="str">
        <f t="shared" si="19"/>
        <v>GASTOS TOTALES</v>
      </c>
    </row>
    <row r="583" spans="1:3" ht="15">
      <c r="A583" s="16" t="s">
        <v>132</v>
      </c>
      <c r="B583" s="16">
        <v>-378753</v>
      </c>
      <c r="C583" s="17" t="str">
        <f t="shared" si="19"/>
        <v>GASTOS TOTALES</v>
      </c>
    </row>
    <row r="584" spans="1:3" ht="15">
      <c r="A584" s="16" t="s">
        <v>173</v>
      </c>
      <c r="B584" s="16">
        <v>-251162680</v>
      </c>
      <c r="C584" s="17" t="str">
        <f t="shared" si="19"/>
        <v>GASTOS TOTALES</v>
      </c>
    </row>
    <row r="585" spans="1:3" ht="15">
      <c r="A585" s="16" t="s">
        <v>62</v>
      </c>
      <c r="B585" s="16">
        <v>-13208037</v>
      </c>
      <c r="C585" s="17" t="str">
        <f t="shared" si="19"/>
        <v>GASTOS TOTALES</v>
      </c>
    </row>
    <row r="586" spans="1:3" ht="15">
      <c r="A586" s="16" t="s">
        <v>63</v>
      </c>
      <c r="B586" s="16">
        <v>-229114859</v>
      </c>
      <c r="C586" s="17" t="str">
        <f t="shared" si="19"/>
        <v>GASTOS TOTALES</v>
      </c>
    </row>
    <row r="587" spans="1:3" ht="15">
      <c r="A587" s="16" t="s">
        <v>64</v>
      </c>
      <c r="B587" s="16">
        <v>-303025984</v>
      </c>
      <c r="C587" s="17" t="str">
        <f t="shared" si="19"/>
        <v>GASTOS TOTALES</v>
      </c>
    </row>
    <row r="588" spans="1:3" ht="15">
      <c r="A588" s="16" t="s">
        <v>65</v>
      </c>
      <c r="B588" s="16">
        <v>-6507472</v>
      </c>
      <c r="C588" s="17" t="str">
        <f t="shared" si="19"/>
        <v>GASTOS TOTALES</v>
      </c>
    </row>
    <row r="589" spans="1:3" ht="15">
      <c r="A589" s="16" t="s">
        <v>136</v>
      </c>
      <c r="B589" s="16">
        <v>-4042851</v>
      </c>
      <c r="C589" s="17" t="str">
        <f t="shared" si="19"/>
        <v>GASTOS TOTALES</v>
      </c>
    </row>
    <row r="590" spans="1:3" ht="15">
      <c r="A590" s="16" t="s">
        <v>128</v>
      </c>
      <c r="B590" s="16">
        <v>-600506619</v>
      </c>
      <c r="C590" s="17" t="str">
        <f t="shared" si="19"/>
        <v>GASTOS TOTALES</v>
      </c>
    </row>
    <row r="591" spans="1:3" ht="15">
      <c r="A591" s="16" t="s">
        <v>174</v>
      </c>
      <c r="B591" s="16">
        <v>-220195902</v>
      </c>
      <c r="C591" s="17" t="str">
        <f t="shared" si="19"/>
        <v>GASTOS TOTALES</v>
      </c>
    </row>
    <row r="592" spans="1:3" ht="15">
      <c r="A592" s="16" t="s">
        <v>66</v>
      </c>
      <c r="B592" s="16">
        <v>-160592179</v>
      </c>
      <c r="C592" s="17" t="str">
        <f t="shared" si="19"/>
        <v>GASTOS TOTALES</v>
      </c>
    </row>
    <row r="593" spans="1:3" ht="15">
      <c r="A593" s="16" t="s">
        <v>67</v>
      </c>
      <c r="B593" s="16">
        <v>-376700323</v>
      </c>
      <c r="C593" s="17" t="str">
        <f t="shared" si="19"/>
        <v>GASTOS TOTALES</v>
      </c>
    </row>
    <row r="594" spans="1:3" ht="15">
      <c r="A594" s="16" t="s">
        <v>68</v>
      </c>
      <c r="B594" s="16">
        <v>-356231970</v>
      </c>
      <c r="C594" s="17" t="str">
        <f t="shared" si="19"/>
        <v>GASTOS TOTALES</v>
      </c>
    </row>
    <row r="595" spans="1:3" ht="15">
      <c r="A595" s="16" t="s">
        <v>130</v>
      </c>
      <c r="B595" s="16">
        <v>-23970150</v>
      </c>
      <c r="C595" s="17" t="str">
        <f t="shared" si="19"/>
        <v>GASTOS TOTALES</v>
      </c>
    </row>
    <row r="596" spans="1:3" ht="15">
      <c r="A596" s="16" t="s">
        <v>69</v>
      </c>
      <c r="B596" s="16">
        <v>-654949909</v>
      </c>
      <c r="C596" s="17" t="str">
        <f t="shared" si="19"/>
        <v>GASTOS TOTALES</v>
      </c>
    </row>
    <row r="597" spans="1:3" ht="15">
      <c r="A597" s="16" t="s">
        <v>70</v>
      </c>
      <c r="B597" s="16">
        <v>-9724316</v>
      </c>
      <c r="C597" s="17" t="str">
        <f t="shared" si="19"/>
        <v>GASTOS TOTALES</v>
      </c>
    </row>
    <row r="598" spans="1:3" ht="15">
      <c r="A598" s="16" t="s">
        <v>175</v>
      </c>
      <c r="B598" s="16">
        <v>-10246590</v>
      </c>
      <c r="C598" s="17" t="str">
        <f t="shared" si="19"/>
        <v>GASTOS TOTALES</v>
      </c>
    </row>
    <row r="599" spans="1:3" ht="15">
      <c r="A599" s="16" t="s">
        <v>71</v>
      </c>
      <c r="B599" s="16">
        <v>-32510952</v>
      </c>
      <c r="C599" s="17" t="str">
        <f t="shared" si="19"/>
        <v>GASTOS TOTALES</v>
      </c>
    </row>
    <row r="600" spans="1:3" ht="15">
      <c r="A600" s="16" t="s">
        <v>72</v>
      </c>
      <c r="B600" s="16">
        <v>-519469104</v>
      </c>
      <c r="C600" s="17" t="str">
        <f t="shared" si="19"/>
        <v>GASTOS TOTALES</v>
      </c>
    </row>
    <row r="601" spans="1:3" ht="15">
      <c r="A601" s="16" t="s">
        <v>73</v>
      </c>
      <c r="B601" s="16">
        <v>-17070875</v>
      </c>
      <c r="C601" s="17" t="str">
        <f t="shared" si="19"/>
        <v>GASTOS TOTALES</v>
      </c>
    </row>
    <row r="602" spans="1:3" ht="15">
      <c r="A602" s="16" t="s">
        <v>74</v>
      </c>
      <c r="B602" s="16">
        <v>-17059156</v>
      </c>
      <c r="C602" s="17" t="str">
        <f t="shared" si="19"/>
        <v>GASTOS TOTALES</v>
      </c>
    </row>
    <row r="603" spans="1:3" ht="15">
      <c r="A603" s="16" t="s">
        <v>75</v>
      </c>
      <c r="B603" s="16">
        <v>-15754036</v>
      </c>
      <c r="C603" s="17" t="str">
        <f t="shared" si="19"/>
        <v>GASTOS TOTALES</v>
      </c>
    </row>
    <row r="604" spans="1:3" ht="15">
      <c r="A604" s="16" t="s">
        <v>76</v>
      </c>
      <c r="B604" s="16">
        <v>-100654624</v>
      </c>
      <c r="C604" s="17" t="str">
        <f aca="true" t="shared" si="20" ref="C604:C635">C603</f>
        <v>GASTOS TOTALES</v>
      </c>
    </row>
    <row r="605" spans="1:3" ht="15">
      <c r="A605" s="16" t="s">
        <v>77</v>
      </c>
      <c r="B605" s="16">
        <v>-79552554</v>
      </c>
      <c r="C605" s="17" t="str">
        <f t="shared" si="20"/>
        <v>GASTOS TOTALES</v>
      </c>
    </row>
    <row r="606" spans="1:3" ht="15">
      <c r="A606" s="16" t="s">
        <v>78</v>
      </c>
      <c r="B606" s="16">
        <v>-135340342</v>
      </c>
      <c r="C606" s="17" t="str">
        <f t="shared" si="20"/>
        <v>GASTOS TOTALES</v>
      </c>
    </row>
    <row r="607" spans="1:3" ht="15">
      <c r="A607" s="16" t="s">
        <v>79</v>
      </c>
      <c r="B607" s="16">
        <v>-341047068</v>
      </c>
      <c r="C607" s="17" t="str">
        <f t="shared" si="20"/>
        <v>GASTOS TOTALES</v>
      </c>
    </row>
    <row r="608" spans="1:3" ht="15">
      <c r="A608" s="16" t="s">
        <v>80</v>
      </c>
      <c r="B608" s="16">
        <v>-157635013</v>
      </c>
      <c r="C608" s="17" t="str">
        <f t="shared" si="20"/>
        <v>GASTOS TOTALES</v>
      </c>
    </row>
    <row r="609" spans="1:3" ht="15">
      <c r="A609" s="16" t="s">
        <v>81</v>
      </c>
      <c r="B609" s="16">
        <v>-123871197</v>
      </c>
      <c r="C609" s="17" t="str">
        <f t="shared" si="20"/>
        <v>GASTOS TOTALES</v>
      </c>
    </row>
    <row r="610" spans="1:3" ht="15">
      <c r="A610" s="16" t="s">
        <v>82</v>
      </c>
      <c r="B610" s="16">
        <v>-4941545</v>
      </c>
      <c r="C610" s="17" t="str">
        <f t="shared" si="20"/>
        <v>GASTOS TOTALES</v>
      </c>
    </row>
    <row r="611" spans="1:3" ht="15">
      <c r="A611" s="16" t="s">
        <v>83</v>
      </c>
      <c r="B611" s="16">
        <v>-10884604</v>
      </c>
      <c r="C611" s="17" t="str">
        <f t="shared" si="20"/>
        <v>GASTOS TOTALES</v>
      </c>
    </row>
    <row r="612" spans="1:3" ht="15">
      <c r="A612" s="16" t="s">
        <v>176</v>
      </c>
      <c r="B612" s="16">
        <v>-741452864</v>
      </c>
      <c r="C612" s="17" t="str">
        <f t="shared" si="20"/>
        <v>GASTOS TOTALES</v>
      </c>
    </row>
    <row r="613" spans="1:3" ht="15">
      <c r="A613" s="16" t="s">
        <v>84</v>
      </c>
      <c r="B613" s="16">
        <v>-11079830</v>
      </c>
      <c r="C613" s="17" t="str">
        <f t="shared" si="20"/>
        <v>GASTOS TOTALES</v>
      </c>
    </row>
    <row r="614" spans="1:3" ht="15">
      <c r="A614" s="16" t="s">
        <v>85</v>
      </c>
      <c r="B614" s="16">
        <v>-693239</v>
      </c>
      <c r="C614" s="17" t="str">
        <f t="shared" si="20"/>
        <v>GASTOS TOTALES</v>
      </c>
    </row>
    <row r="615" spans="1:3" ht="15">
      <c r="A615" s="16" t="s">
        <v>86</v>
      </c>
      <c r="B615" s="16">
        <v>-19245696</v>
      </c>
      <c r="C615" s="17" t="str">
        <f t="shared" si="20"/>
        <v>GASTOS TOTALES</v>
      </c>
    </row>
    <row r="616" spans="1:3" ht="15">
      <c r="A616" s="16" t="s">
        <v>87</v>
      </c>
      <c r="B616" s="16">
        <v>-8968627</v>
      </c>
      <c r="C616" s="17" t="str">
        <f t="shared" si="20"/>
        <v>GASTOS TOTALES</v>
      </c>
    </row>
    <row r="617" spans="1:3" ht="15">
      <c r="A617" s="16" t="s">
        <v>88</v>
      </c>
      <c r="B617" s="16">
        <v>-1670379</v>
      </c>
      <c r="C617" s="17" t="str">
        <f t="shared" si="20"/>
        <v>GASTOS TOTALES</v>
      </c>
    </row>
    <row r="618" spans="1:3" ht="15">
      <c r="A618" s="16" t="s">
        <v>89</v>
      </c>
      <c r="B618" s="16">
        <v>-39384503</v>
      </c>
      <c r="C618" s="17" t="str">
        <f t="shared" si="20"/>
        <v>GASTOS TOTALES</v>
      </c>
    </row>
    <row r="619" spans="1:3" ht="15">
      <c r="A619" s="16" t="s">
        <v>177</v>
      </c>
      <c r="B619" s="16">
        <v>-34100602</v>
      </c>
      <c r="C619" s="17" t="str">
        <f t="shared" si="20"/>
        <v>GASTOS TOTALES</v>
      </c>
    </row>
    <row r="620" spans="1:3" ht="15">
      <c r="A620" s="16" t="s">
        <v>90</v>
      </c>
      <c r="B620" s="16">
        <v>-575596967</v>
      </c>
      <c r="C620" s="17" t="str">
        <f t="shared" si="20"/>
        <v>GASTOS TOTALES</v>
      </c>
    </row>
    <row r="621" spans="1:3" ht="15">
      <c r="A621" s="16" t="s">
        <v>178</v>
      </c>
      <c r="B621" s="16">
        <v>-352712510</v>
      </c>
      <c r="C621" s="17" t="str">
        <f t="shared" si="20"/>
        <v>GASTOS TOTALES</v>
      </c>
    </row>
    <row r="622" spans="1:3" ht="15">
      <c r="A622" s="16" t="s">
        <v>91</v>
      </c>
      <c r="B622" s="16">
        <v>-34685868</v>
      </c>
      <c r="C622" s="17" t="str">
        <f t="shared" si="20"/>
        <v>GASTOS TOTALES</v>
      </c>
    </row>
    <row r="623" spans="1:3" ht="15">
      <c r="A623" s="16" t="s">
        <v>92</v>
      </c>
      <c r="B623" s="16">
        <v>-1628064</v>
      </c>
      <c r="C623" s="17" t="str">
        <f t="shared" si="20"/>
        <v>GASTOS TOTALES</v>
      </c>
    </row>
    <row r="624" spans="1:3" ht="15">
      <c r="A624" s="16" t="s">
        <v>93</v>
      </c>
      <c r="B624" s="16">
        <v>-56584524</v>
      </c>
      <c r="C624" s="17" t="str">
        <f t="shared" si="20"/>
        <v>GASTOS TOTALES</v>
      </c>
    </row>
    <row r="625" spans="1:3" ht="15">
      <c r="A625" s="16" t="s">
        <v>94</v>
      </c>
      <c r="B625" s="16">
        <v>-156833472</v>
      </c>
      <c r="C625" s="17" t="str">
        <f t="shared" si="20"/>
        <v>GASTOS TOTALES</v>
      </c>
    </row>
    <row r="626" spans="1:3" ht="15">
      <c r="A626" s="16" t="s">
        <v>179</v>
      </c>
      <c r="B626" s="16">
        <v>-10520499</v>
      </c>
      <c r="C626" s="17" t="str">
        <f t="shared" si="20"/>
        <v>GASTOS TOTALES</v>
      </c>
    </row>
    <row r="627" spans="1:3" ht="15">
      <c r="A627" s="16" t="s">
        <v>95</v>
      </c>
      <c r="B627" s="16">
        <v>-132348676</v>
      </c>
      <c r="C627" s="17" t="str">
        <f t="shared" si="20"/>
        <v>GASTOS TOTALES</v>
      </c>
    </row>
    <row r="628" spans="1:3" ht="15">
      <c r="A628" s="16" t="s">
        <v>180</v>
      </c>
      <c r="B628" s="16">
        <v>-3594038</v>
      </c>
      <c r="C628" s="17" t="str">
        <f t="shared" si="20"/>
        <v>GASTOS TOTALES</v>
      </c>
    </row>
    <row r="629" spans="1:3" ht="15">
      <c r="A629" s="16" t="s">
        <v>96</v>
      </c>
      <c r="B629" s="16">
        <v>-327335402</v>
      </c>
      <c r="C629" s="17" t="str">
        <f t="shared" si="20"/>
        <v>GASTOS TOTALES</v>
      </c>
    </row>
    <row r="630" spans="1:3" ht="15">
      <c r="A630" s="16" t="s">
        <v>97</v>
      </c>
      <c r="B630" s="16">
        <v>-750979441</v>
      </c>
      <c r="C630" s="17" t="str">
        <f t="shared" si="20"/>
        <v>GASTOS TOTALES</v>
      </c>
    </row>
    <row r="631" spans="1:3" ht="15">
      <c r="A631" s="16" t="s">
        <v>98</v>
      </c>
      <c r="B631" s="16">
        <v>-15059168</v>
      </c>
      <c r="C631" s="17" t="str">
        <f t="shared" si="20"/>
        <v>GASTOS TOTALES</v>
      </c>
    </row>
    <row r="632" spans="1:3" ht="15">
      <c r="A632" s="16" t="s">
        <v>99</v>
      </c>
      <c r="B632" s="16">
        <v>-445647</v>
      </c>
      <c r="C632" s="17" t="str">
        <f t="shared" si="20"/>
        <v>GASTOS TOTALES</v>
      </c>
    </row>
    <row r="633" spans="1:3" ht="15">
      <c r="A633" s="16" t="s">
        <v>100</v>
      </c>
      <c r="B633" s="16">
        <v>-1049049679</v>
      </c>
      <c r="C633" s="17" t="str">
        <f t="shared" si="20"/>
        <v>GASTOS TOTALES</v>
      </c>
    </row>
    <row r="634" spans="1:3" ht="15">
      <c r="A634" s="16" t="s">
        <v>101</v>
      </c>
      <c r="B634" s="16">
        <v>-300589271</v>
      </c>
      <c r="C634" s="17" t="str">
        <f t="shared" si="20"/>
        <v>GASTOS TOTALES</v>
      </c>
    </row>
    <row r="635" spans="1:3" ht="15">
      <c r="A635" s="16" t="s">
        <v>102</v>
      </c>
      <c r="B635" s="16">
        <v>-3612029</v>
      </c>
      <c r="C635" s="17" t="str">
        <f t="shared" si="20"/>
        <v>GASTOS TOTALES</v>
      </c>
    </row>
    <row r="636" spans="1:3" ht="15">
      <c r="A636" s="16" t="s">
        <v>103</v>
      </c>
      <c r="B636" s="16">
        <v>-600370462</v>
      </c>
      <c r="C636" s="17" t="str">
        <f aca="true" t="shared" si="21" ref="C636:C667">C635</f>
        <v>GASTOS TOTALES</v>
      </c>
    </row>
    <row r="637" spans="1:3" ht="15">
      <c r="A637" s="16" t="s">
        <v>104</v>
      </c>
      <c r="B637" s="16">
        <v>-50055573</v>
      </c>
      <c r="C637" s="17" t="str">
        <f t="shared" si="21"/>
        <v>GASTOS TOTALES</v>
      </c>
    </row>
    <row r="638" spans="1:3" ht="15">
      <c r="A638" s="16" t="s">
        <v>105</v>
      </c>
      <c r="B638" s="16">
        <v>-3287804</v>
      </c>
      <c r="C638" s="17" t="str">
        <f t="shared" si="21"/>
        <v>GASTOS TOTALES</v>
      </c>
    </row>
    <row r="639" spans="1:3" ht="15">
      <c r="A639" s="16" t="s">
        <v>106</v>
      </c>
      <c r="B639" s="16">
        <v>-94526396</v>
      </c>
      <c r="C639" s="17" t="str">
        <f t="shared" si="21"/>
        <v>GASTOS TOTALES</v>
      </c>
    </row>
    <row r="640" spans="1:3" ht="15">
      <c r="A640" s="16" t="s">
        <v>107</v>
      </c>
      <c r="B640" s="16">
        <v>-69479953</v>
      </c>
      <c r="C640" s="17" t="str">
        <f t="shared" si="21"/>
        <v>GASTOS TOTALES</v>
      </c>
    </row>
    <row r="641" spans="1:3" ht="15">
      <c r="A641" s="16" t="s">
        <v>108</v>
      </c>
      <c r="B641" s="16">
        <v>-17120789</v>
      </c>
      <c r="C641" s="17" t="str">
        <f t="shared" si="21"/>
        <v>GASTOS TOTALES</v>
      </c>
    </row>
    <row r="642" spans="1:3" ht="15">
      <c r="A642" s="16" t="s">
        <v>109</v>
      </c>
      <c r="B642" s="16">
        <v>-9502061</v>
      </c>
      <c r="C642" s="17" t="str">
        <f t="shared" si="21"/>
        <v>GASTOS TOTALES</v>
      </c>
    </row>
    <row r="643" spans="1:3" ht="15">
      <c r="A643" s="16" t="s">
        <v>181</v>
      </c>
      <c r="B643" s="16">
        <v>-101910862</v>
      </c>
      <c r="C643" s="17" t="str">
        <f t="shared" si="21"/>
        <v>GASTOS TOTALES</v>
      </c>
    </row>
    <row r="644" spans="1:3" ht="15">
      <c r="A644" s="16" t="s">
        <v>110</v>
      </c>
      <c r="B644" s="16">
        <v>-114417893</v>
      </c>
      <c r="C644" s="17" t="str">
        <f t="shared" si="21"/>
        <v>GASTOS TOTALES</v>
      </c>
    </row>
    <row r="645" spans="1:3" ht="15">
      <c r="A645" s="16" t="s">
        <v>111</v>
      </c>
      <c r="B645" s="16">
        <v>-7617903</v>
      </c>
      <c r="C645" s="17" t="str">
        <f t="shared" si="21"/>
        <v>GASTOS TOTALES</v>
      </c>
    </row>
    <row r="646" spans="1:3" ht="15">
      <c r="A646" s="16" t="s">
        <v>127</v>
      </c>
      <c r="B646" s="16">
        <v>-144859790</v>
      </c>
      <c r="C646" s="17" t="str">
        <f t="shared" si="21"/>
        <v>GASTOS TOTALES</v>
      </c>
    </row>
    <row r="647" spans="1:3" ht="15">
      <c r="A647" s="16" t="s">
        <v>112</v>
      </c>
      <c r="B647" s="16">
        <v>-11539217</v>
      </c>
      <c r="C647" s="17" t="str">
        <f t="shared" si="21"/>
        <v>GASTOS TOTALES</v>
      </c>
    </row>
    <row r="648" spans="1:3" ht="15">
      <c r="A648" s="16" t="s">
        <v>113</v>
      </c>
      <c r="B648" s="16">
        <v>-26328597</v>
      </c>
      <c r="C648" s="17" t="str">
        <f t="shared" si="21"/>
        <v>GASTOS TOTALES</v>
      </c>
    </row>
    <row r="649" spans="1:3" ht="15">
      <c r="A649" s="16" t="s">
        <v>114</v>
      </c>
      <c r="B649" s="16">
        <v>-971090</v>
      </c>
      <c r="C649" s="17" t="str">
        <f t="shared" si="21"/>
        <v>GASTOS TOTALES</v>
      </c>
    </row>
    <row r="650" spans="1:3" ht="15">
      <c r="A650" s="16" t="s">
        <v>115</v>
      </c>
      <c r="B650" s="16">
        <v>-31709839</v>
      </c>
      <c r="C650" s="17" t="str">
        <f t="shared" si="21"/>
        <v>GASTOS TOTALES</v>
      </c>
    </row>
    <row r="651" spans="1:3" ht="15">
      <c r="A651" s="16" t="s">
        <v>116</v>
      </c>
      <c r="B651" s="16">
        <v>-261833</v>
      </c>
      <c r="C651" s="17" t="str">
        <f t="shared" si="21"/>
        <v>GASTOS TOTALES</v>
      </c>
    </row>
    <row r="652" spans="1:3" ht="15">
      <c r="A652" s="16" t="s">
        <v>204</v>
      </c>
      <c r="B652" s="16">
        <v>-49967553</v>
      </c>
      <c r="C652" s="17" t="str">
        <f t="shared" si="21"/>
        <v>GASTOS TOTALES</v>
      </c>
    </row>
    <row r="653" spans="1:3" ht="15">
      <c r="A653" s="16" t="s">
        <v>117</v>
      </c>
      <c r="B653" s="16">
        <v>-14888947</v>
      </c>
      <c r="C653" s="17" t="str">
        <f t="shared" si="21"/>
        <v>GASTOS TOTALES</v>
      </c>
    </row>
    <row r="654" spans="1:3" ht="15">
      <c r="A654" s="16" t="s">
        <v>118</v>
      </c>
      <c r="B654" s="16">
        <v>-29844638</v>
      </c>
      <c r="C654" s="17" t="str">
        <f t="shared" si="21"/>
        <v>GASTOS TOTALES</v>
      </c>
    </row>
    <row r="655" spans="1:3" ht="15">
      <c r="A655" s="16" t="s">
        <v>119</v>
      </c>
      <c r="B655" s="16">
        <v>-103808084</v>
      </c>
      <c r="C655" s="17" t="str">
        <f t="shared" si="21"/>
        <v>GASTOS TOTALES</v>
      </c>
    </row>
    <row r="656" spans="1:3" ht="15">
      <c r="A656" s="16" t="s">
        <v>120</v>
      </c>
      <c r="B656" s="16">
        <v>-7553242</v>
      </c>
      <c r="C656" s="17" t="str">
        <f t="shared" si="21"/>
        <v>GASTOS TOTALES</v>
      </c>
    </row>
    <row r="657" spans="1:3" ht="15">
      <c r="A657" s="16" t="s">
        <v>121</v>
      </c>
      <c r="B657" s="16">
        <v>-62321733</v>
      </c>
      <c r="C657" s="17" t="str">
        <f t="shared" si="21"/>
        <v>GASTOS TOTALES</v>
      </c>
    </row>
    <row r="658" spans="1:3" ht="15">
      <c r="A658" s="16" t="s">
        <v>122</v>
      </c>
      <c r="B658" s="16">
        <v>-38549993</v>
      </c>
      <c r="C658" s="17" t="str">
        <f t="shared" si="21"/>
        <v>GASTOS TOTALES</v>
      </c>
    </row>
    <row r="659" spans="1:3" ht="15">
      <c r="A659" s="16" t="s">
        <v>123</v>
      </c>
      <c r="B659" s="16">
        <v>-2317272</v>
      </c>
      <c r="C659" s="17" t="str">
        <f t="shared" si="21"/>
        <v>GASTOS TOTALES</v>
      </c>
    </row>
    <row r="660" spans="1:3" ht="15">
      <c r="A660" s="16" t="s">
        <v>124</v>
      </c>
      <c r="B660" s="16">
        <v>-1230977</v>
      </c>
      <c r="C660" s="17" t="str">
        <f t="shared" si="21"/>
        <v>GASTOS TOTALES</v>
      </c>
    </row>
    <row r="661" spans="1:3" ht="15">
      <c r="A661" s="16" t="s">
        <v>125</v>
      </c>
      <c r="B661" s="16">
        <v>-395331233</v>
      </c>
      <c r="C661" s="17" t="str">
        <f t="shared" si="21"/>
        <v>GASTOS TOTALES</v>
      </c>
    </row>
    <row r="662" spans="1:3" ht="15">
      <c r="A662" s="16" t="s">
        <v>126</v>
      </c>
      <c r="B662" s="16">
        <v>-51194968</v>
      </c>
      <c r="C662" s="17" t="str">
        <f t="shared" si="21"/>
        <v>GASTOS TOTALES</v>
      </c>
    </row>
    <row r="663" spans="1:3" ht="15">
      <c r="A663" s="16" t="s">
        <v>133</v>
      </c>
      <c r="B663" s="16">
        <v>-376153</v>
      </c>
      <c r="C663" s="17" t="str">
        <f t="shared" si="21"/>
        <v>GASTOS TOTALES</v>
      </c>
    </row>
    <row r="664" spans="1:3" ht="15">
      <c r="A664" s="16" t="s">
        <v>184</v>
      </c>
      <c r="B664" s="16">
        <v>-1284876</v>
      </c>
      <c r="C664" s="17" t="str">
        <f t="shared" si="21"/>
        <v>GASTOS TOTALES</v>
      </c>
    </row>
    <row r="665" spans="1:3" ht="15">
      <c r="A665" s="16" t="s">
        <v>185</v>
      </c>
      <c r="B665" s="16">
        <v>-116490940</v>
      </c>
      <c r="C665" s="17" t="str">
        <f t="shared" si="21"/>
        <v>GASTOS TOTALES</v>
      </c>
    </row>
    <row r="666" spans="1:3" ht="15">
      <c r="A666" s="16" t="s">
        <v>186</v>
      </c>
      <c r="B666" s="16">
        <v>-247009976</v>
      </c>
      <c r="C666" s="17" t="str">
        <f t="shared" si="21"/>
        <v>GASTOS TOTALES</v>
      </c>
    </row>
    <row r="667" spans="1:3" ht="15">
      <c r="A667" s="16" t="s">
        <v>188</v>
      </c>
      <c r="B667" s="16">
        <v>-1030144</v>
      </c>
      <c r="C667" s="17" t="str">
        <f t="shared" si="21"/>
        <v>GASTOS TOTALES</v>
      </c>
    </row>
    <row r="668" spans="1:3" ht="15">
      <c r="A668" s="16" t="s">
        <v>187</v>
      </c>
      <c r="B668" s="16">
        <v>-432826</v>
      </c>
      <c r="C668" s="17" t="str">
        <f aca="true" t="shared" si="22" ref="C668:C682">C667</f>
        <v>GASTOS TOTALES</v>
      </c>
    </row>
    <row r="669" spans="1:3" ht="15">
      <c r="A669" s="16" t="s">
        <v>189</v>
      </c>
      <c r="B669" s="16">
        <v>-1</v>
      </c>
      <c r="C669" s="17" t="str">
        <f t="shared" si="22"/>
        <v>GASTOS TOTALES</v>
      </c>
    </row>
    <row r="670" spans="1:3" ht="15">
      <c r="A670" s="16" t="s">
        <v>190</v>
      </c>
      <c r="B670" s="16">
        <v>-377142419</v>
      </c>
      <c r="C670" s="17" t="str">
        <f t="shared" si="22"/>
        <v>GASTOS TOTALES</v>
      </c>
    </row>
    <row r="671" spans="1:3" ht="15">
      <c r="A671" s="16" t="s">
        <v>191</v>
      </c>
      <c r="B671" s="16">
        <v>-313872490</v>
      </c>
      <c r="C671" s="17" t="str">
        <f t="shared" si="22"/>
        <v>GASTOS TOTALES</v>
      </c>
    </row>
    <row r="672" spans="1:3" ht="15">
      <c r="A672" s="16" t="s">
        <v>192</v>
      </c>
      <c r="B672" s="16">
        <v>-159488696</v>
      </c>
      <c r="C672" s="17" t="str">
        <f t="shared" si="22"/>
        <v>GASTOS TOTALES</v>
      </c>
    </row>
    <row r="673" spans="1:3" ht="15">
      <c r="A673" s="16" t="s">
        <v>193</v>
      </c>
      <c r="B673" s="16">
        <v>-14436467</v>
      </c>
      <c r="C673" s="17" t="str">
        <f t="shared" si="22"/>
        <v>GASTOS TOTALES</v>
      </c>
    </row>
    <row r="674" spans="1:3" ht="15">
      <c r="A674" s="16" t="s">
        <v>194</v>
      </c>
      <c r="B674" s="16">
        <v>-207833685</v>
      </c>
      <c r="C674" s="17" t="str">
        <f t="shared" si="22"/>
        <v>GASTOS TOTALES</v>
      </c>
    </row>
    <row r="675" spans="1:3" ht="15">
      <c r="A675" s="16" t="s">
        <v>195</v>
      </c>
      <c r="B675" s="16">
        <v>-843370702</v>
      </c>
      <c r="C675" s="17" t="str">
        <f t="shared" si="22"/>
        <v>GASTOS TOTALES</v>
      </c>
    </row>
    <row r="676" spans="1:3" ht="15">
      <c r="A676" s="16" t="s">
        <v>196</v>
      </c>
      <c r="B676" s="16">
        <v>-23778537</v>
      </c>
      <c r="C676" s="17" t="str">
        <f t="shared" si="22"/>
        <v>GASTOS TOTALES</v>
      </c>
    </row>
    <row r="677" spans="1:3" ht="15">
      <c r="A677" s="16" t="s">
        <v>197</v>
      </c>
      <c r="B677" s="16">
        <v>-245457981</v>
      </c>
      <c r="C677" s="17" t="str">
        <f t="shared" si="22"/>
        <v>GASTOS TOTALES</v>
      </c>
    </row>
    <row r="678" spans="1:3" ht="15">
      <c r="A678" s="16" t="s">
        <v>198</v>
      </c>
      <c r="B678" s="16">
        <v>-125221939</v>
      </c>
      <c r="C678" s="17" t="str">
        <f t="shared" si="22"/>
        <v>GASTOS TOTALES</v>
      </c>
    </row>
    <row r="679" spans="1:3" ht="15">
      <c r="A679" s="16" t="s">
        <v>199</v>
      </c>
      <c r="B679" s="16">
        <v>-555782</v>
      </c>
      <c r="C679" s="17" t="str">
        <f t="shared" si="22"/>
        <v>GASTOS TOTALES</v>
      </c>
    </row>
    <row r="680" spans="1:3" ht="15">
      <c r="A680" s="16" t="s">
        <v>200</v>
      </c>
      <c r="B680" s="16">
        <v>-3898620</v>
      </c>
      <c r="C680" s="17" t="str">
        <f t="shared" si="22"/>
        <v>GASTOS TOTALES</v>
      </c>
    </row>
    <row r="681" spans="1:3" ht="15">
      <c r="A681" s="16" t="s">
        <v>202</v>
      </c>
      <c r="B681" s="16">
        <v>-476317433</v>
      </c>
      <c r="C681" s="17" t="str">
        <f t="shared" si="22"/>
        <v>GASTOS TOTALES</v>
      </c>
    </row>
    <row r="682" spans="1:3" ht="15">
      <c r="A682" s="16" t="s">
        <v>205</v>
      </c>
      <c r="B682" s="16">
        <v>-750</v>
      </c>
      <c r="C682" s="17" t="str">
        <f t="shared" si="22"/>
        <v>GASTOS TOTALES</v>
      </c>
    </row>
    <row r="683" spans="1:3" ht="15">
      <c r="A683" s="16" t="s">
        <v>182</v>
      </c>
      <c r="B683" s="16">
        <v>18243034</v>
      </c>
      <c r="C683" s="17" t="s">
        <v>140</v>
      </c>
    </row>
    <row r="684" spans="1:3" ht="15">
      <c r="A684" s="16" t="s">
        <v>0</v>
      </c>
      <c r="B684" s="16">
        <v>55146441</v>
      </c>
      <c r="C684" s="17" t="str">
        <f aca="true" t="shared" si="23" ref="C684:C715">C683</f>
        <v>PATRIMONIO NETO</v>
      </c>
    </row>
    <row r="685" spans="1:3" ht="15">
      <c r="A685" s="16" t="s">
        <v>1</v>
      </c>
      <c r="B685" s="16">
        <v>15724632</v>
      </c>
      <c r="C685" s="17" t="str">
        <f t="shared" si="23"/>
        <v>PATRIMONIO NETO</v>
      </c>
    </row>
    <row r="686" spans="1:3" ht="15">
      <c r="A686" s="16" t="s">
        <v>2</v>
      </c>
      <c r="B686" s="16">
        <v>238547089</v>
      </c>
      <c r="C686" s="17" t="str">
        <f t="shared" si="23"/>
        <v>PATRIMONIO NETO</v>
      </c>
    </row>
    <row r="687" spans="1:3" ht="15">
      <c r="A687" s="16" t="s">
        <v>3</v>
      </c>
      <c r="B687" s="16">
        <v>28674067</v>
      </c>
      <c r="C687" s="17" t="str">
        <f t="shared" si="23"/>
        <v>PATRIMONIO NETO</v>
      </c>
    </row>
    <row r="688" spans="1:3" ht="15">
      <c r="A688" s="16" t="s">
        <v>4</v>
      </c>
      <c r="B688" s="16">
        <v>222702659</v>
      </c>
      <c r="C688" s="17" t="str">
        <f t="shared" si="23"/>
        <v>PATRIMONIO NETO</v>
      </c>
    </row>
    <row r="689" spans="1:3" ht="15">
      <c r="A689" s="16" t="s">
        <v>5</v>
      </c>
      <c r="B689" s="16">
        <v>14301136</v>
      </c>
      <c r="C689" s="17" t="str">
        <f t="shared" si="23"/>
        <v>PATRIMONIO NETO</v>
      </c>
    </row>
    <row r="690" spans="1:3" ht="15">
      <c r="A690" s="16" t="s">
        <v>6</v>
      </c>
      <c r="B690" s="16">
        <v>10769208</v>
      </c>
      <c r="C690" s="17" t="str">
        <f t="shared" si="23"/>
        <v>PATRIMONIO NETO</v>
      </c>
    </row>
    <row r="691" spans="1:3" ht="15">
      <c r="A691" s="16" t="s">
        <v>7</v>
      </c>
      <c r="B691" s="16">
        <v>26415509</v>
      </c>
      <c r="C691" s="17" t="str">
        <f t="shared" si="23"/>
        <v>PATRIMONIO NETO</v>
      </c>
    </row>
    <row r="692" spans="1:3" ht="15">
      <c r="A692" s="16" t="s">
        <v>165</v>
      </c>
      <c r="B692" s="16">
        <v>92523110</v>
      </c>
      <c r="C692" s="17" t="str">
        <f t="shared" si="23"/>
        <v>PATRIMONIO NETO</v>
      </c>
    </row>
    <row r="693" spans="1:3" ht="15">
      <c r="A693" s="16" t="s">
        <v>166</v>
      </c>
      <c r="B693" s="16">
        <v>53248426</v>
      </c>
      <c r="C693" s="17" t="str">
        <f t="shared" si="23"/>
        <v>PATRIMONIO NETO</v>
      </c>
    </row>
    <row r="694" spans="1:3" ht="15">
      <c r="A694" s="16" t="s">
        <v>8</v>
      </c>
      <c r="B694" s="16">
        <v>83244057</v>
      </c>
      <c r="C694" s="17" t="str">
        <f t="shared" si="23"/>
        <v>PATRIMONIO NETO</v>
      </c>
    </row>
    <row r="695" spans="1:3" ht="15">
      <c r="A695" s="16" t="s">
        <v>9</v>
      </c>
      <c r="B695" s="16">
        <v>2665691</v>
      </c>
      <c r="C695" s="17" t="str">
        <f t="shared" si="23"/>
        <v>PATRIMONIO NETO</v>
      </c>
    </row>
    <row r="696" spans="1:3" ht="15">
      <c r="A696" s="16" t="s">
        <v>10</v>
      </c>
      <c r="B696" s="16">
        <v>14645401</v>
      </c>
      <c r="C696" s="17" t="str">
        <f t="shared" si="23"/>
        <v>PATRIMONIO NETO</v>
      </c>
    </row>
    <row r="697" spans="1:3" ht="15">
      <c r="A697" s="16" t="s">
        <v>11</v>
      </c>
      <c r="B697" s="16">
        <v>16146780</v>
      </c>
      <c r="C697" s="17" t="str">
        <f t="shared" si="23"/>
        <v>PATRIMONIO NETO</v>
      </c>
    </row>
    <row r="698" spans="1:3" ht="15">
      <c r="A698" s="16" t="s">
        <v>167</v>
      </c>
      <c r="B698" s="16">
        <v>373463400</v>
      </c>
      <c r="C698" s="17" t="str">
        <f t="shared" si="23"/>
        <v>PATRIMONIO NETO</v>
      </c>
    </row>
    <row r="699" spans="1:3" ht="15">
      <c r="A699" s="16" t="s">
        <v>12</v>
      </c>
      <c r="B699" s="16">
        <v>7681902</v>
      </c>
      <c r="C699" s="17" t="str">
        <f t="shared" si="23"/>
        <v>PATRIMONIO NETO</v>
      </c>
    </row>
    <row r="700" spans="1:3" ht="15">
      <c r="A700" s="16" t="s">
        <v>13</v>
      </c>
      <c r="B700" s="16">
        <v>257423625</v>
      </c>
      <c r="C700" s="17" t="str">
        <f t="shared" si="23"/>
        <v>PATRIMONIO NETO</v>
      </c>
    </row>
    <row r="701" spans="1:3" ht="15">
      <c r="A701" s="16" t="s">
        <v>14</v>
      </c>
      <c r="B701" s="16">
        <v>6225006</v>
      </c>
      <c r="C701" s="17" t="str">
        <f t="shared" si="23"/>
        <v>PATRIMONIO NETO</v>
      </c>
    </row>
    <row r="702" spans="1:3" ht="15">
      <c r="A702" s="16" t="s">
        <v>168</v>
      </c>
      <c r="B702" s="16">
        <v>263017227</v>
      </c>
      <c r="C702" s="17" t="str">
        <f t="shared" si="23"/>
        <v>PATRIMONIO NETO</v>
      </c>
    </row>
    <row r="703" spans="1:3" ht="15">
      <c r="A703" s="16" t="s">
        <v>15</v>
      </c>
      <c r="B703" s="16">
        <v>466380835</v>
      </c>
      <c r="C703" s="17" t="str">
        <f t="shared" si="23"/>
        <v>PATRIMONIO NETO</v>
      </c>
    </row>
    <row r="704" spans="1:3" ht="15">
      <c r="A704" s="16" t="s">
        <v>16</v>
      </c>
      <c r="B704" s="16">
        <v>26065208</v>
      </c>
      <c r="C704" s="17" t="str">
        <f t="shared" si="23"/>
        <v>PATRIMONIO NETO</v>
      </c>
    </row>
    <row r="705" spans="1:3" ht="15">
      <c r="A705" s="16" t="s">
        <v>17</v>
      </c>
      <c r="B705" s="16">
        <v>111125997</v>
      </c>
      <c r="C705" s="17" t="str">
        <f t="shared" si="23"/>
        <v>PATRIMONIO NETO</v>
      </c>
    </row>
    <row r="706" spans="1:3" ht="15">
      <c r="A706" s="16" t="s">
        <v>18</v>
      </c>
      <c r="B706" s="16">
        <v>74681177</v>
      </c>
      <c r="C706" s="17" t="str">
        <f t="shared" si="23"/>
        <v>PATRIMONIO NETO</v>
      </c>
    </row>
    <row r="707" spans="1:3" ht="15">
      <c r="A707" s="16" t="s">
        <v>19</v>
      </c>
      <c r="B707" s="16">
        <v>122326539</v>
      </c>
      <c r="C707" s="17" t="str">
        <f t="shared" si="23"/>
        <v>PATRIMONIO NETO</v>
      </c>
    </row>
    <row r="708" spans="1:3" ht="15">
      <c r="A708" s="16" t="s">
        <v>20</v>
      </c>
      <c r="B708" s="16">
        <v>7386325</v>
      </c>
      <c r="C708" s="17" t="str">
        <f t="shared" si="23"/>
        <v>PATRIMONIO NETO</v>
      </c>
    </row>
    <row r="709" spans="1:3" ht="15">
      <c r="A709" s="16" t="s">
        <v>21</v>
      </c>
      <c r="B709" s="16">
        <v>43328736</v>
      </c>
      <c r="C709" s="17" t="str">
        <f t="shared" si="23"/>
        <v>PATRIMONIO NETO</v>
      </c>
    </row>
    <row r="710" spans="1:3" ht="15">
      <c r="A710" s="16" t="s">
        <v>131</v>
      </c>
      <c r="B710" s="16">
        <v>6426807</v>
      </c>
      <c r="C710" s="17" t="str">
        <f t="shared" si="23"/>
        <v>PATRIMONIO NETO</v>
      </c>
    </row>
    <row r="711" spans="1:3" ht="15">
      <c r="A711" s="16" t="s">
        <v>22</v>
      </c>
      <c r="B711" s="16">
        <v>72015138</v>
      </c>
      <c r="C711" s="17" t="str">
        <f t="shared" si="23"/>
        <v>PATRIMONIO NETO</v>
      </c>
    </row>
    <row r="712" spans="1:3" ht="15">
      <c r="A712" s="16" t="s">
        <v>23</v>
      </c>
      <c r="B712" s="16">
        <v>69466369</v>
      </c>
      <c r="C712" s="17" t="str">
        <f t="shared" si="23"/>
        <v>PATRIMONIO NETO</v>
      </c>
    </row>
    <row r="713" spans="1:3" ht="15">
      <c r="A713" s="16" t="s">
        <v>24</v>
      </c>
      <c r="B713" s="16">
        <v>959681552</v>
      </c>
      <c r="C713" s="17" t="str">
        <f t="shared" si="23"/>
        <v>PATRIMONIO NETO</v>
      </c>
    </row>
    <row r="714" spans="1:3" ht="15">
      <c r="A714" s="16" t="s">
        <v>25</v>
      </c>
      <c r="B714" s="16">
        <v>11136095</v>
      </c>
      <c r="C714" s="17" t="str">
        <f t="shared" si="23"/>
        <v>PATRIMONIO NETO</v>
      </c>
    </row>
    <row r="715" spans="1:3" ht="15">
      <c r="A715" s="16" t="s">
        <v>26</v>
      </c>
      <c r="B715" s="16">
        <v>28206606</v>
      </c>
      <c r="C715" s="17" t="str">
        <f t="shared" si="23"/>
        <v>PATRIMONIO NETO</v>
      </c>
    </row>
    <row r="716" spans="1:3" ht="15">
      <c r="A716" s="16" t="s">
        <v>169</v>
      </c>
      <c r="B716" s="16">
        <v>16308150</v>
      </c>
      <c r="C716" s="17" t="str">
        <f aca="true" t="shared" si="24" ref="C716:C747">C715</f>
        <v>PATRIMONIO NETO</v>
      </c>
    </row>
    <row r="717" spans="1:3" ht="15">
      <c r="A717" s="16" t="s">
        <v>27</v>
      </c>
      <c r="B717" s="16">
        <v>213321996</v>
      </c>
      <c r="C717" s="17" t="str">
        <f t="shared" si="24"/>
        <v>PATRIMONIO NETO</v>
      </c>
    </row>
    <row r="718" spans="1:3" ht="15">
      <c r="A718" s="16" t="s">
        <v>28</v>
      </c>
      <c r="B718" s="16">
        <v>200658356</v>
      </c>
      <c r="C718" s="17" t="str">
        <f t="shared" si="24"/>
        <v>PATRIMONIO NETO</v>
      </c>
    </row>
    <row r="719" spans="1:3" ht="15">
      <c r="A719" s="16" t="s">
        <v>29</v>
      </c>
      <c r="B719" s="16">
        <v>6935869</v>
      </c>
      <c r="C719" s="17" t="str">
        <f t="shared" si="24"/>
        <v>PATRIMONIO NETO</v>
      </c>
    </row>
    <row r="720" spans="1:3" ht="15">
      <c r="A720" s="16" t="s">
        <v>39</v>
      </c>
      <c r="B720" s="16">
        <v>147071908</v>
      </c>
      <c r="C720" s="17" t="str">
        <f t="shared" si="24"/>
        <v>PATRIMONIO NETO</v>
      </c>
    </row>
    <row r="721" spans="1:3" ht="15">
      <c r="A721" s="16" t="s">
        <v>30</v>
      </c>
      <c r="B721" s="16">
        <v>7656885</v>
      </c>
      <c r="C721" s="17" t="str">
        <f t="shared" si="24"/>
        <v>PATRIMONIO NETO</v>
      </c>
    </row>
    <row r="722" spans="1:3" ht="15">
      <c r="A722" s="16" t="s">
        <v>31</v>
      </c>
      <c r="B722" s="16">
        <v>11555066</v>
      </c>
      <c r="C722" s="17" t="str">
        <f t="shared" si="24"/>
        <v>PATRIMONIO NETO</v>
      </c>
    </row>
    <row r="723" spans="1:3" ht="15">
      <c r="A723" s="16" t="s">
        <v>32</v>
      </c>
      <c r="B723" s="16">
        <v>129766387</v>
      </c>
      <c r="C723" s="17" t="str">
        <f t="shared" si="24"/>
        <v>PATRIMONIO NETO</v>
      </c>
    </row>
    <row r="724" spans="1:3" ht="15">
      <c r="A724" s="16" t="s">
        <v>33</v>
      </c>
      <c r="B724" s="16">
        <v>84381449</v>
      </c>
      <c r="C724" s="17" t="str">
        <f t="shared" si="24"/>
        <v>PATRIMONIO NETO</v>
      </c>
    </row>
    <row r="725" spans="1:3" ht="15">
      <c r="A725" s="16" t="s">
        <v>203</v>
      </c>
      <c r="B725" s="16">
        <v>6240423</v>
      </c>
      <c r="C725" s="17" t="str">
        <f t="shared" si="24"/>
        <v>PATRIMONIO NETO</v>
      </c>
    </row>
    <row r="726" spans="1:3" ht="15">
      <c r="A726" s="16" t="s">
        <v>34</v>
      </c>
      <c r="B726" s="16">
        <v>11064318</v>
      </c>
      <c r="C726" s="17" t="str">
        <f t="shared" si="24"/>
        <v>PATRIMONIO NETO</v>
      </c>
    </row>
    <row r="727" spans="1:3" ht="15">
      <c r="A727" s="16" t="s">
        <v>35</v>
      </c>
      <c r="B727" s="16">
        <v>118043024</v>
      </c>
      <c r="C727" s="17" t="str">
        <f t="shared" si="24"/>
        <v>PATRIMONIO NETO</v>
      </c>
    </row>
    <row r="728" spans="1:3" ht="15">
      <c r="A728" s="16" t="s">
        <v>36</v>
      </c>
      <c r="B728" s="16">
        <v>32898601</v>
      </c>
      <c r="C728" s="17" t="str">
        <f t="shared" si="24"/>
        <v>PATRIMONIO NETO</v>
      </c>
    </row>
    <row r="729" spans="1:3" ht="15">
      <c r="A729" s="16" t="s">
        <v>37</v>
      </c>
      <c r="B729" s="16">
        <v>14412158</v>
      </c>
      <c r="C729" s="17" t="str">
        <f t="shared" si="24"/>
        <v>PATRIMONIO NETO</v>
      </c>
    </row>
    <row r="730" spans="1:3" ht="15">
      <c r="A730" s="16" t="s">
        <v>164</v>
      </c>
      <c r="B730" s="16">
        <v>117501313</v>
      </c>
      <c r="C730" s="17" t="str">
        <f t="shared" si="24"/>
        <v>PATRIMONIO NETO</v>
      </c>
    </row>
    <row r="731" spans="1:3" ht="15">
      <c r="A731" s="16" t="s">
        <v>38</v>
      </c>
      <c r="B731" s="16">
        <v>3933276</v>
      </c>
      <c r="C731" s="17" t="str">
        <f t="shared" si="24"/>
        <v>PATRIMONIO NETO</v>
      </c>
    </row>
    <row r="732" spans="1:3" ht="15">
      <c r="A732" s="16" t="s">
        <v>40</v>
      </c>
      <c r="B732" s="16">
        <v>21863329</v>
      </c>
      <c r="C732" s="17" t="str">
        <f t="shared" si="24"/>
        <v>PATRIMONIO NETO</v>
      </c>
    </row>
    <row r="733" spans="1:3" ht="15">
      <c r="A733" s="16" t="s">
        <v>41</v>
      </c>
      <c r="B733" s="16">
        <v>45084299</v>
      </c>
      <c r="C733" s="17" t="str">
        <f t="shared" si="24"/>
        <v>PATRIMONIO NETO</v>
      </c>
    </row>
    <row r="734" spans="1:3" ht="15">
      <c r="A734" s="16" t="s">
        <v>42</v>
      </c>
      <c r="B734" s="16">
        <v>22955339</v>
      </c>
      <c r="C734" s="17" t="str">
        <f t="shared" si="24"/>
        <v>PATRIMONIO NETO</v>
      </c>
    </row>
    <row r="735" spans="1:3" ht="15">
      <c r="A735" s="16" t="s">
        <v>43</v>
      </c>
      <c r="B735" s="16">
        <v>295144779</v>
      </c>
      <c r="C735" s="17" t="str">
        <f t="shared" si="24"/>
        <v>PATRIMONIO NETO</v>
      </c>
    </row>
    <row r="736" spans="1:3" ht="15">
      <c r="A736" s="16" t="s">
        <v>44</v>
      </c>
      <c r="B736" s="16">
        <v>13228456</v>
      </c>
      <c r="C736" s="17" t="str">
        <f t="shared" si="24"/>
        <v>PATRIMONIO NETO</v>
      </c>
    </row>
    <row r="737" spans="1:3" ht="15">
      <c r="A737" s="16" t="s">
        <v>45</v>
      </c>
      <c r="B737" s="16">
        <v>3275863</v>
      </c>
      <c r="C737" s="17" t="str">
        <f t="shared" si="24"/>
        <v>PATRIMONIO NETO</v>
      </c>
    </row>
    <row r="738" spans="1:3" ht="15">
      <c r="A738" s="16" t="s">
        <v>46</v>
      </c>
      <c r="B738" s="16">
        <v>17816685</v>
      </c>
      <c r="C738" s="17" t="str">
        <f t="shared" si="24"/>
        <v>PATRIMONIO NETO</v>
      </c>
    </row>
    <row r="739" spans="1:3" ht="15">
      <c r="A739" s="16" t="s">
        <v>47</v>
      </c>
      <c r="B739" s="16">
        <v>794563032</v>
      </c>
      <c r="C739" s="17" t="str">
        <f t="shared" si="24"/>
        <v>PATRIMONIO NETO</v>
      </c>
    </row>
    <row r="740" spans="1:3" ht="15">
      <c r="A740" s="16" t="s">
        <v>48</v>
      </c>
      <c r="B740" s="16">
        <v>33039113</v>
      </c>
      <c r="C740" s="17" t="str">
        <f t="shared" si="24"/>
        <v>PATRIMONIO NETO</v>
      </c>
    </row>
    <row r="741" spans="1:3" ht="15">
      <c r="A741" s="16" t="s">
        <v>49</v>
      </c>
      <c r="B741" s="16">
        <v>13517881</v>
      </c>
      <c r="C741" s="17" t="str">
        <f t="shared" si="24"/>
        <v>PATRIMONIO NETO</v>
      </c>
    </row>
    <row r="742" spans="1:3" ht="15">
      <c r="A742" s="16" t="s">
        <v>50</v>
      </c>
      <c r="B742" s="16">
        <v>177595253</v>
      </c>
      <c r="C742" s="17" t="str">
        <f t="shared" si="24"/>
        <v>PATRIMONIO NETO</v>
      </c>
    </row>
    <row r="743" spans="1:3" ht="15">
      <c r="A743" s="16" t="s">
        <v>170</v>
      </c>
      <c r="B743" s="16">
        <v>82282528</v>
      </c>
      <c r="C743" s="17" t="str">
        <f t="shared" si="24"/>
        <v>PATRIMONIO NETO</v>
      </c>
    </row>
    <row r="744" spans="1:3" ht="15">
      <c r="A744" s="16" t="s">
        <v>129</v>
      </c>
      <c r="B744" s="16">
        <v>35510019</v>
      </c>
      <c r="C744" s="17" t="str">
        <f t="shared" si="24"/>
        <v>PATRIMONIO NETO</v>
      </c>
    </row>
    <row r="745" spans="1:3" ht="15">
      <c r="A745" s="16" t="s">
        <v>51</v>
      </c>
      <c r="B745" s="16">
        <v>34870586</v>
      </c>
      <c r="C745" s="17" t="str">
        <f t="shared" si="24"/>
        <v>PATRIMONIO NETO</v>
      </c>
    </row>
    <row r="746" spans="1:3" ht="15">
      <c r="A746" s="16" t="s">
        <v>52</v>
      </c>
      <c r="B746" s="16">
        <v>4573907</v>
      </c>
      <c r="C746" s="17" t="str">
        <f t="shared" si="24"/>
        <v>PATRIMONIO NETO</v>
      </c>
    </row>
    <row r="747" spans="1:3" ht="15">
      <c r="A747" s="16" t="s">
        <v>53</v>
      </c>
      <c r="B747" s="16">
        <v>75679289</v>
      </c>
      <c r="C747" s="17" t="str">
        <f t="shared" si="24"/>
        <v>PATRIMONIO NETO</v>
      </c>
    </row>
    <row r="748" spans="1:3" ht="15">
      <c r="A748" s="16" t="s">
        <v>54</v>
      </c>
      <c r="B748" s="16">
        <v>70809238</v>
      </c>
      <c r="C748" s="17" t="str">
        <f aca="true" t="shared" si="25" ref="C748:C779">C747</f>
        <v>PATRIMONIO NETO</v>
      </c>
    </row>
    <row r="749" spans="1:3" ht="15">
      <c r="A749" s="16" t="s">
        <v>55</v>
      </c>
      <c r="B749" s="16">
        <v>3379074</v>
      </c>
      <c r="C749" s="17" t="str">
        <f t="shared" si="25"/>
        <v>PATRIMONIO NETO</v>
      </c>
    </row>
    <row r="750" spans="1:3" ht="15">
      <c r="A750" s="16" t="s">
        <v>56</v>
      </c>
      <c r="B750" s="16">
        <v>16911470</v>
      </c>
      <c r="C750" s="17" t="str">
        <f t="shared" si="25"/>
        <v>PATRIMONIO NETO</v>
      </c>
    </row>
    <row r="751" spans="1:3" ht="15">
      <c r="A751" s="16" t="s">
        <v>57</v>
      </c>
      <c r="B751" s="16">
        <v>846558</v>
      </c>
      <c r="C751" s="17" t="str">
        <f t="shared" si="25"/>
        <v>PATRIMONIO NETO</v>
      </c>
    </row>
    <row r="752" spans="1:3" ht="15">
      <c r="A752" s="16" t="s">
        <v>58</v>
      </c>
      <c r="B752" s="16">
        <v>117345220</v>
      </c>
      <c r="C752" s="17" t="str">
        <f t="shared" si="25"/>
        <v>PATRIMONIO NETO</v>
      </c>
    </row>
    <row r="753" spans="1:3" ht="15">
      <c r="A753" s="16" t="s">
        <v>59</v>
      </c>
      <c r="B753" s="16">
        <v>56841717</v>
      </c>
      <c r="C753" s="17" t="str">
        <f t="shared" si="25"/>
        <v>PATRIMONIO NETO</v>
      </c>
    </row>
    <row r="754" spans="1:3" ht="15">
      <c r="A754" s="16" t="s">
        <v>60</v>
      </c>
      <c r="B754" s="16">
        <v>102938884</v>
      </c>
      <c r="C754" s="17" t="str">
        <f t="shared" si="25"/>
        <v>PATRIMONIO NETO</v>
      </c>
    </row>
    <row r="755" spans="1:3" ht="15">
      <c r="A755" s="16" t="s">
        <v>171</v>
      </c>
      <c r="B755" s="16">
        <v>66196252</v>
      </c>
      <c r="C755" s="17" t="str">
        <f t="shared" si="25"/>
        <v>PATRIMONIO NETO</v>
      </c>
    </row>
    <row r="756" spans="1:3" ht="15">
      <c r="A756" s="16" t="s">
        <v>201</v>
      </c>
      <c r="B756" s="16">
        <v>14987248</v>
      </c>
      <c r="C756" s="17" t="str">
        <f t="shared" si="25"/>
        <v>PATRIMONIO NETO</v>
      </c>
    </row>
    <row r="757" spans="1:3" ht="15">
      <c r="A757" s="16" t="s">
        <v>61</v>
      </c>
      <c r="B757" s="16">
        <v>120008016</v>
      </c>
      <c r="C757" s="17" t="str">
        <f t="shared" si="25"/>
        <v>PATRIMONIO NETO</v>
      </c>
    </row>
    <row r="758" spans="1:3" ht="15">
      <c r="A758" s="16" t="s">
        <v>134</v>
      </c>
      <c r="B758" s="16">
        <v>28897735</v>
      </c>
      <c r="C758" s="17" t="str">
        <f t="shared" si="25"/>
        <v>PATRIMONIO NETO</v>
      </c>
    </row>
    <row r="759" spans="1:3" ht="15">
      <c r="A759" s="16" t="s">
        <v>172</v>
      </c>
      <c r="B759" s="16">
        <v>426036084</v>
      </c>
      <c r="C759" s="17" t="str">
        <f t="shared" si="25"/>
        <v>PATRIMONIO NETO</v>
      </c>
    </row>
    <row r="760" spans="1:3" ht="15">
      <c r="A760" s="16" t="s">
        <v>132</v>
      </c>
      <c r="B760" s="16">
        <v>8523771</v>
      </c>
      <c r="C760" s="17" t="str">
        <f t="shared" si="25"/>
        <v>PATRIMONIO NETO</v>
      </c>
    </row>
    <row r="761" spans="1:3" ht="15">
      <c r="A761" s="16" t="s">
        <v>173</v>
      </c>
      <c r="B761" s="16">
        <v>365031993</v>
      </c>
      <c r="C761" s="17" t="str">
        <f t="shared" si="25"/>
        <v>PATRIMONIO NETO</v>
      </c>
    </row>
    <row r="762" spans="1:3" ht="15">
      <c r="A762" s="16" t="s">
        <v>62</v>
      </c>
      <c r="B762" s="16">
        <v>24379431</v>
      </c>
      <c r="C762" s="17" t="str">
        <f t="shared" si="25"/>
        <v>PATRIMONIO NETO</v>
      </c>
    </row>
    <row r="763" spans="1:3" ht="15">
      <c r="A763" s="16" t="s">
        <v>63</v>
      </c>
      <c r="B763" s="16">
        <v>107626216</v>
      </c>
      <c r="C763" s="17" t="str">
        <f t="shared" si="25"/>
        <v>PATRIMONIO NETO</v>
      </c>
    </row>
    <row r="764" spans="1:3" ht="15">
      <c r="A764" s="16" t="s">
        <v>64</v>
      </c>
      <c r="B764" s="16">
        <v>184790668</v>
      </c>
      <c r="C764" s="17" t="str">
        <f t="shared" si="25"/>
        <v>PATRIMONIO NETO</v>
      </c>
    </row>
    <row r="765" spans="1:3" ht="15">
      <c r="A765" s="16" t="s">
        <v>65</v>
      </c>
      <c r="B765" s="16">
        <v>19980555</v>
      </c>
      <c r="C765" s="17" t="str">
        <f t="shared" si="25"/>
        <v>PATRIMONIO NETO</v>
      </c>
    </row>
    <row r="766" spans="1:3" ht="15">
      <c r="A766" s="16" t="s">
        <v>136</v>
      </c>
      <c r="B766" s="16">
        <v>4826525</v>
      </c>
      <c r="C766" s="17" t="str">
        <f t="shared" si="25"/>
        <v>PATRIMONIO NETO</v>
      </c>
    </row>
    <row r="767" spans="1:3" ht="15">
      <c r="A767" s="16" t="s">
        <v>128</v>
      </c>
      <c r="B767" s="16">
        <v>277914883</v>
      </c>
      <c r="C767" s="17" t="str">
        <f t="shared" si="25"/>
        <v>PATRIMONIO NETO</v>
      </c>
    </row>
    <row r="768" spans="1:3" ht="15">
      <c r="A768" s="16" t="s">
        <v>174</v>
      </c>
      <c r="B768" s="16">
        <v>232831549</v>
      </c>
      <c r="C768" s="17" t="str">
        <f t="shared" si="25"/>
        <v>PATRIMONIO NETO</v>
      </c>
    </row>
    <row r="769" spans="1:3" ht="15">
      <c r="A769" s="16" t="s">
        <v>66</v>
      </c>
      <c r="B769" s="16">
        <v>82931283</v>
      </c>
      <c r="C769" s="17" t="str">
        <f t="shared" si="25"/>
        <v>PATRIMONIO NETO</v>
      </c>
    </row>
    <row r="770" spans="1:3" ht="15">
      <c r="A770" s="16" t="s">
        <v>67</v>
      </c>
      <c r="B770" s="16">
        <v>109636347</v>
      </c>
      <c r="C770" s="17" t="str">
        <f t="shared" si="25"/>
        <v>PATRIMONIO NETO</v>
      </c>
    </row>
    <row r="771" spans="1:3" ht="15">
      <c r="A771" s="16" t="s">
        <v>68</v>
      </c>
      <c r="B771" s="16">
        <v>155209807</v>
      </c>
      <c r="C771" s="17" t="str">
        <f t="shared" si="25"/>
        <v>PATRIMONIO NETO</v>
      </c>
    </row>
    <row r="772" spans="1:3" ht="15">
      <c r="A772" s="16" t="s">
        <v>130</v>
      </c>
      <c r="B772" s="16">
        <v>1059462007</v>
      </c>
      <c r="C772" s="17" t="str">
        <f t="shared" si="25"/>
        <v>PATRIMONIO NETO</v>
      </c>
    </row>
    <row r="773" spans="1:3" ht="15">
      <c r="A773" s="16" t="s">
        <v>69</v>
      </c>
      <c r="B773" s="16">
        <v>405149768</v>
      </c>
      <c r="C773" s="17" t="str">
        <f t="shared" si="25"/>
        <v>PATRIMONIO NETO</v>
      </c>
    </row>
    <row r="774" spans="1:3" ht="15">
      <c r="A774" s="16" t="s">
        <v>70</v>
      </c>
      <c r="B774" s="16">
        <v>20488018</v>
      </c>
      <c r="C774" s="17" t="str">
        <f t="shared" si="25"/>
        <v>PATRIMONIO NETO</v>
      </c>
    </row>
    <row r="775" spans="1:3" ht="15">
      <c r="A775" s="16" t="s">
        <v>175</v>
      </c>
      <c r="B775" s="16">
        <v>68983769</v>
      </c>
      <c r="C775" s="17" t="str">
        <f t="shared" si="25"/>
        <v>PATRIMONIO NETO</v>
      </c>
    </row>
    <row r="776" spans="1:3" ht="15">
      <c r="A776" s="16" t="s">
        <v>71</v>
      </c>
      <c r="B776" s="16">
        <v>174943006</v>
      </c>
      <c r="C776" s="17" t="str">
        <f t="shared" si="25"/>
        <v>PATRIMONIO NETO</v>
      </c>
    </row>
    <row r="777" spans="1:3" ht="15">
      <c r="A777" s="16" t="s">
        <v>72</v>
      </c>
      <c r="B777" s="16">
        <v>382312147</v>
      </c>
      <c r="C777" s="17" t="str">
        <f t="shared" si="25"/>
        <v>PATRIMONIO NETO</v>
      </c>
    </row>
    <row r="778" spans="1:3" ht="15">
      <c r="A778" s="16" t="s">
        <v>73</v>
      </c>
      <c r="B778" s="16">
        <v>17626857</v>
      </c>
      <c r="C778" s="17" t="str">
        <f t="shared" si="25"/>
        <v>PATRIMONIO NETO</v>
      </c>
    </row>
    <row r="779" spans="1:3" ht="15">
      <c r="A779" s="16" t="s">
        <v>74</v>
      </c>
      <c r="B779" s="16">
        <v>8065706</v>
      </c>
      <c r="C779" s="17" t="str">
        <f t="shared" si="25"/>
        <v>PATRIMONIO NETO</v>
      </c>
    </row>
    <row r="780" spans="1:3" ht="15">
      <c r="A780" s="16" t="s">
        <v>75</v>
      </c>
      <c r="B780" s="16">
        <v>12957202</v>
      </c>
      <c r="C780" s="17" t="str">
        <f aca="true" t="shared" si="26" ref="C780:C811">C779</f>
        <v>PATRIMONIO NETO</v>
      </c>
    </row>
    <row r="781" spans="1:3" ht="15">
      <c r="A781" s="16" t="s">
        <v>76</v>
      </c>
      <c r="B781" s="16">
        <v>100113625</v>
      </c>
      <c r="C781" s="17" t="str">
        <f t="shared" si="26"/>
        <v>PATRIMONIO NETO</v>
      </c>
    </row>
    <row r="782" spans="1:3" ht="15">
      <c r="A782" s="16" t="s">
        <v>77</v>
      </c>
      <c r="B782" s="16">
        <v>67832374</v>
      </c>
      <c r="C782" s="17" t="str">
        <f t="shared" si="26"/>
        <v>PATRIMONIO NETO</v>
      </c>
    </row>
    <row r="783" spans="1:3" ht="15">
      <c r="A783" s="16" t="s">
        <v>78</v>
      </c>
      <c r="B783" s="16">
        <v>34019827</v>
      </c>
      <c r="C783" s="17" t="str">
        <f t="shared" si="26"/>
        <v>PATRIMONIO NETO</v>
      </c>
    </row>
    <row r="784" spans="1:3" ht="15">
      <c r="A784" s="16" t="s">
        <v>79</v>
      </c>
      <c r="B784" s="16">
        <v>239408240</v>
      </c>
      <c r="C784" s="17" t="str">
        <f t="shared" si="26"/>
        <v>PATRIMONIO NETO</v>
      </c>
    </row>
    <row r="785" spans="1:3" ht="15">
      <c r="A785" s="16" t="s">
        <v>80</v>
      </c>
      <c r="B785" s="16">
        <v>50998845</v>
      </c>
      <c r="C785" s="17" t="str">
        <f t="shared" si="26"/>
        <v>PATRIMONIO NETO</v>
      </c>
    </row>
    <row r="786" spans="1:3" ht="15">
      <c r="A786" s="16" t="s">
        <v>81</v>
      </c>
      <c r="B786" s="16">
        <v>45861546</v>
      </c>
      <c r="C786" s="17" t="str">
        <f t="shared" si="26"/>
        <v>PATRIMONIO NETO</v>
      </c>
    </row>
    <row r="787" spans="1:3" ht="15">
      <c r="A787" s="16" t="s">
        <v>82</v>
      </c>
      <c r="B787" s="16">
        <v>4051276</v>
      </c>
      <c r="C787" s="17" t="str">
        <f t="shared" si="26"/>
        <v>PATRIMONIO NETO</v>
      </c>
    </row>
    <row r="788" spans="1:3" ht="15">
      <c r="A788" s="16" t="s">
        <v>83</v>
      </c>
      <c r="B788" s="16">
        <v>9845005</v>
      </c>
      <c r="C788" s="17" t="str">
        <f t="shared" si="26"/>
        <v>PATRIMONIO NETO</v>
      </c>
    </row>
    <row r="789" spans="1:3" ht="15">
      <c r="A789" s="16" t="s">
        <v>176</v>
      </c>
      <c r="B789" s="16">
        <v>472582045</v>
      </c>
      <c r="C789" s="17" t="str">
        <f t="shared" si="26"/>
        <v>PATRIMONIO NETO</v>
      </c>
    </row>
    <row r="790" spans="1:3" ht="15">
      <c r="A790" s="16" t="s">
        <v>84</v>
      </c>
      <c r="B790" s="16">
        <v>8695778</v>
      </c>
      <c r="C790" s="17" t="str">
        <f t="shared" si="26"/>
        <v>PATRIMONIO NETO</v>
      </c>
    </row>
    <row r="791" spans="1:3" ht="15">
      <c r="A791" s="16" t="s">
        <v>85</v>
      </c>
      <c r="B791" s="16">
        <v>1957844</v>
      </c>
      <c r="C791" s="17" t="str">
        <f t="shared" si="26"/>
        <v>PATRIMONIO NETO</v>
      </c>
    </row>
    <row r="792" spans="1:3" ht="15">
      <c r="A792" s="16" t="s">
        <v>86</v>
      </c>
      <c r="B792" s="16">
        <v>16716034</v>
      </c>
      <c r="C792" s="17" t="str">
        <f t="shared" si="26"/>
        <v>PATRIMONIO NETO</v>
      </c>
    </row>
    <row r="793" spans="1:3" ht="15">
      <c r="A793" s="16" t="s">
        <v>87</v>
      </c>
      <c r="B793" s="16">
        <v>21902385</v>
      </c>
      <c r="C793" s="17" t="str">
        <f t="shared" si="26"/>
        <v>PATRIMONIO NETO</v>
      </c>
    </row>
    <row r="794" spans="1:3" ht="15">
      <c r="A794" s="16" t="s">
        <v>88</v>
      </c>
      <c r="B794" s="16">
        <v>19548922</v>
      </c>
      <c r="C794" s="17" t="str">
        <f t="shared" si="26"/>
        <v>PATRIMONIO NETO</v>
      </c>
    </row>
    <row r="795" spans="1:3" ht="15">
      <c r="A795" s="16" t="s">
        <v>89</v>
      </c>
      <c r="B795" s="16">
        <v>12159547</v>
      </c>
      <c r="C795" s="17" t="str">
        <f t="shared" si="26"/>
        <v>PATRIMONIO NETO</v>
      </c>
    </row>
    <row r="796" spans="1:3" ht="15">
      <c r="A796" s="16" t="s">
        <v>177</v>
      </c>
      <c r="B796" s="16">
        <v>121663393</v>
      </c>
      <c r="C796" s="17" t="str">
        <f t="shared" si="26"/>
        <v>PATRIMONIO NETO</v>
      </c>
    </row>
    <row r="797" spans="1:3" ht="15">
      <c r="A797" s="16" t="s">
        <v>90</v>
      </c>
      <c r="B797" s="16">
        <v>352284563</v>
      </c>
      <c r="C797" s="17" t="str">
        <f t="shared" si="26"/>
        <v>PATRIMONIO NETO</v>
      </c>
    </row>
    <row r="798" spans="1:3" ht="15">
      <c r="A798" s="16" t="s">
        <v>178</v>
      </c>
      <c r="B798" s="16">
        <v>179865003</v>
      </c>
      <c r="C798" s="17" t="str">
        <f t="shared" si="26"/>
        <v>PATRIMONIO NETO</v>
      </c>
    </row>
    <row r="799" spans="1:3" ht="15">
      <c r="A799" s="16" t="s">
        <v>91</v>
      </c>
      <c r="B799" s="16">
        <v>49053156</v>
      </c>
      <c r="C799" s="17" t="str">
        <f t="shared" si="26"/>
        <v>PATRIMONIO NETO</v>
      </c>
    </row>
    <row r="800" spans="1:3" ht="15">
      <c r="A800" s="16" t="s">
        <v>92</v>
      </c>
      <c r="B800" s="16">
        <v>16289740</v>
      </c>
      <c r="C800" s="17" t="str">
        <f t="shared" si="26"/>
        <v>PATRIMONIO NETO</v>
      </c>
    </row>
    <row r="801" spans="1:3" ht="15">
      <c r="A801" s="16" t="s">
        <v>93</v>
      </c>
      <c r="B801" s="16">
        <v>26912856</v>
      </c>
      <c r="C801" s="17" t="str">
        <f t="shared" si="26"/>
        <v>PATRIMONIO NETO</v>
      </c>
    </row>
    <row r="802" spans="1:3" ht="15">
      <c r="A802" s="16" t="s">
        <v>94</v>
      </c>
      <c r="B802" s="16">
        <v>158358595</v>
      </c>
      <c r="C802" s="17" t="str">
        <f t="shared" si="26"/>
        <v>PATRIMONIO NETO</v>
      </c>
    </row>
    <row r="803" spans="1:3" ht="15">
      <c r="A803" s="16" t="s">
        <v>179</v>
      </c>
      <c r="B803" s="16">
        <v>14051338</v>
      </c>
      <c r="C803" s="17" t="str">
        <f t="shared" si="26"/>
        <v>PATRIMONIO NETO</v>
      </c>
    </row>
    <row r="804" spans="1:3" ht="15">
      <c r="A804" s="16" t="s">
        <v>95</v>
      </c>
      <c r="B804" s="16">
        <v>95472176</v>
      </c>
      <c r="C804" s="17" t="str">
        <f t="shared" si="26"/>
        <v>PATRIMONIO NETO</v>
      </c>
    </row>
    <row r="805" spans="1:3" ht="15">
      <c r="A805" s="16" t="s">
        <v>180</v>
      </c>
      <c r="B805" s="16">
        <v>112173140</v>
      </c>
      <c r="C805" s="17" t="str">
        <f t="shared" si="26"/>
        <v>PATRIMONIO NETO</v>
      </c>
    </row>
    <row r="806" spans="1:3" ht="15">
      <c r="A806" s="16" t="s">
        <v>96</v>
      </c>
      <c r="B806" s="16">
        <v>227286030</v>
      </c>
      <c r="C806" s="17" t="str">
        <f t="shared" si="26"/>
        <v>PATRIMONIO NETO</v>
      </c>
    </row>
    <row r="807" spans="1:3" ht="15">
      <c r="A807" s="16" t="s">
        <v>97</v>
      </c>
      <c r="B807" s="16">
        <v>1379345798</v>
      </c>
      <c r="C807" s="17" t="str">
        <f t="shared" si="26"/>
        <v>PATRIMONIO NETO</v>
      </c>
    </row>
    <row r="808" spans="1:3" ht="15">
      <c r="A808" s="16" t="s">
        <v>98</v>
      </c>
      <c r="B808" s="16">
        <v>157564597</v>
      </c>
      <c r="C808" s="17" t="str">
        <f t="shared" si="26"/>
        <v>PATRIMONIO NETO</v>
      </c>
    </row>
    <row r="809" spans="1:3" ht="15">
      <c r="A809" s="16" t="s">
        <v>99</v>
      </c>
      <c r="B809" s="16">
        <v>4252366</v>
      </c>
      <c r="C809" s="17" t="str">
        <f t="shared" si="26"/>
        <v>PATRIMONIO NETO</v>
      </c>
    </row>
    <row r="810" spans="1:3" ht="15">
      <c r="A810" s="16" t="s">
        <v>100</v>
      </c>
      <c r="B810" s="16">
        <v>882820258</v>
      </c>
      <c r="C810" s="17" t="str">
        <f t="shared" si="26"/>
        <v>PATRIMONIO NETO</v>
      </c>
    </row>
    <row r="811" spans="1:3" ht="15">
      <c r="A811" s="16" t="s">
        <v>101</v>
      </c>
      <c r="B811" s="16">
        <v>216904930</v>
      </c>
      <c r="C811" s="17" t="str">
        <f t="shared" si="26"/>
        <v>PATRIMONIO NETO</v>
      </c>
    </row>
    <row r="812" spans="1:3" ht="15">
      <c r="A812" s="16" t="s">
        <v>102</v>
      </c>
      <c r="B812" s="16">
        <v>10849386</v>
      </c>
      <c r="C812" s="17" t="str">
        <f aca="true" t="shared" si="27" ref="C812:C843">C811</f>
        <v>PATRIMONIO NETO</v>
      </c>
    </row>
    <row r="813" spans="1:3" ht="15">
      <c r="A813" s="16" t="s">
        <v>103</v>
      </c>
      <c r="B813" s="16">
        <v>749329279</v>
      </c>
      <c r="C813" s="17" t="str">
        <f t="shared" si="27"/>
        <v>PATRIMONIO NETO</v>
      </c>
    </row>
    <row r="814" spans="1:3" ht="15">
      <c r="A814" s="16" t="s">
        <v>104</v>
      </c>
      <c r="B814" s="16">
        <v>45143481</v>
      </c>
      <c r="C814" s="17" t="str">
        <f t="shared" si="27"/>
        <v>PATRIMONIO NETO</v>
      </c>
    </row>
    <row r="815" spans="1:3" ht="15">
      <c r="A815" s="16" t="s">
        <v>105</v>
      </c>
      <c r="B815" s="16">
        <v>17134038</v>
      </c>
      <c r="C815" s="17" t="str">
        <f t="shared" si="27"/>
        <v>PATRIMONIO NETO</v>
      </c>
    </row>
    <row r="816" spans="1:3" ht="15">
      <c r="A816" s="16" t="s">
        <v>106</v>
      </c>
      <c r="B816" s="16">
        <v>179055225</v>
      </c>
      <c r="C816" s="17" t="str">
        <f t="shared" si="27"/>
        <v>PATRIMONIO NETO</v>
      </c>
    </row>
    <row r="817" spans="1:3" ht="15">
      <c r="A817" s="16" t="s">
        <v>107</v>
      </c>
      <c r="B817" s="16">
        <v>83280501</v>
      </c>
      <c r="C817" s="17" t="str">
        <f t="shared" si="27"/>
        <v>PATRIMONIO NETO</v>
      </c>
    </row>
    <row r="818" spans="1:3" ht="15">
      <c r="A818" s="16" t="s">
        <v>108</v>
      </c>
      <c r="B818" s="16">
        <v>16471562</v>
      </c>
      <c r="C818" s="17" t="str">
        <f t="shared" si="27"/>
        <v>PATRIMONIO NETO</v>
      </c>
    </row>
    <row r="819" spans="1:3" ht="15">
      <c r="A819" s="16" t="s">
        <v>109</v>
      </c>
      <c r="B819" s="16">
        <v>7764916</v>
      </c>
      <c r="C819" s="17" t="str">
        <f t="shared" si="27"/>
        <v>PATRIMONIO NETO</v>
      </c>
    </row>
    <row r="820" spans="1:3" ht="15">
      <c r="A820" s="16" t="s">
        <v>181</v>
      </c>
      <c r="B820" s="16">
        <v>127760679</v>
      </c>
      <c r="C820" s="17" t="str">
        <f t="shared" si="27"/>
        <v>PATRIMONIO NETO</v>
      </c>
    </row>
    <row r="821" spans="1:3" ht="15">
      <c r="A821" s="16" t="s">
        <v>110</v>
      </c>
      <c r="B821" s="16">
        <v>224072432</v>
      </c>
      <c r="C821" s="17" t="str">
        <f t="shared" si="27"/>
        <v>PATRIMONIO NETO</v>
      </c>
    </row>
    <row r="822" spans="1:3" ht="15">
      <c r="A822" s="16" t="s">
        <v>111</v>
      </c>
      <c r="B822" s="16">
        <v>158859875</v>
      </c>
      <c r="C822" s="17" t="str">
        <f t="shared" si="27"/>
        <v>PATRIMONIO NETO</v>
      </c>
    </row>
    <row r="823" spans="1:3" ht="15">
      <c r="A823" s="16" t="s">
        <v>127</v>
      </c>
      <c r="B823" s="16">
        <v>132818429</v>
      </c>
      <c r="C823" s="17" t="str">
        <f t="shared" si="27"/>
        <v>PATRIMONIO NETO</v>
      </c>
    </row>
    <row r="824" spans="1:3" ht="15">
      <c r="A824" s="16" t="s">
        <v>112</v>
      </c>
      <c r="B824" s="16">
        <v>21259081</v>
      </c>
      <c r="C824" s="17" t="str">
        <f t="shared" si="27"/>
        <v>PATRIMONIO NETO</v>
      </c>
    </row>
    <row r="825" spans="1:3" ht="15">
      <c r="A825" s="16" t="s">
        <v>113</v>
      </c>
      <c r="B825" s="16">
        <v>43497601</v>
      </c>
      <c r="C825" s="17" t="str">
        <f t="shared" si="27"/>
        <v>PATRIMONIO NETO</v>
      </c>
    </row>
    <row r="826" spans="1:3" ht="15">
      <c r="A826" s="16" t="s">
        <v>114</v>
      </c>
      <c r="B826" s="16">
        <v>7250501</v>
      </c>
      <c r="C826" s="17" t="str">
        <f t="shared" si="27"/>
        <v>PATRIMONIO NETO</v>
      </c>
    </row>
    <row r="827" spans="1:3" ht="15">
      <c r="A827" s="16" t="s">
        <v>115</v>
      </c>
      <c r="B827" s="16">
        <v>26619705</v>
      </c>
      <c r="C827" s="17" t="str">
        <f t="shared" si="27"/>
        <v>PATRIMONIO NETO</v>
      </c>
    </row>
    <row r="828" spans="1:3" ht="15">
      <c r="A828" s="16" t="s">
        <v>116</v>
      </c>
      <c r="B828" s="16">
        <v>2607677</v>
      </c>
      <c r="C828" s="17" t="str">
        <f t="shared" si="27"/>
        <v>PATRIMONIO NETO</v>
      </c>
    </row>
    <row r="829" spans="1:3" ht="15">
      <c r="A829" s="16" t="s">
        <v>204</v>
      </c>
      <c r="B829" s="16">
        <v>57651101</v>
      </c>
      <c r="C829" s="17" t="str">
        <f t="shared" si="27"/>
        <v>PATRIMONIO NETO</v>
      </c>
    </row>
    <row r="830" spans="1:3" ht="15">
      <c r="A830" s="16" t="s">
        <v>117</v>
      </c>
      <c r="B830" s="16">
        <v>16241662</v>
      </c>
      <c r="C830" s="17" t="str">
        <f t="shared" si="27"/>
        <v>PATRIMONIO NETO</v>
      </c>
    </row>
    <row r="831" spans="1:3" ht="15">
      <c r="A831" s="16" t="s">
        <v>118</v>
      </c>
      <c r="B831" s="16">
        <v>11959435</v>
      </c>
      <c r="C831" s="17" t="str">
        <f t="shared" si="27"/>
        <v>PATRIMONIO NETO</v>
      </c>
    </row>
    <row r="832" spans="1:3" ht="15">
      <c r="A832" s="16" t="s">
        <v>119</v>
      </c>
      <c r="B832" s="16">
        <v>127668124</v>
      </c>
      <c r="C832" s="17" t="str">
        <f t="shared" si="27"/>
        <v>PATRIMONIO NETO</v>
      </c>
    </row>
    <row r="833" spans="1:3" ht="15">
      <c r="A833" s="16" t="s">
        <v>120</v>
      </c>
      <c r="B833" s="16">
        <v>24662778</v>
      </c>
      <c r="C833" s="17" t="str">
        <f t="shared" si="27"/>
        <v>PATRIMONIO NETO</v>
      </c>
    </row>
    <row r="834" spans="1:3" ht="15">
      <c r="A834" s="16" t="s">
        <v>121</v>
      </c>
      <c r="B834" s="16">
        <v>42871817</v>
      </c>
      <c r="C834" s="17" t="str">
        <f t="shared" si="27"/>
        <v>PATRIMONIO NETO</v>
      </c>
    </row>
    <row r="835" spans="1:3" ht="15">
      <c r="A835" s="16" t="s">
        <v>122</v>
      </c>
      <c r="B835" s="16">
        <v>23175816</v>
      </c>
      <c r="C835" s="17" t="str">
        <f t="shared" si="27"/>
        <v>PATRIMONIO NETO</v>
      </c>
    </row>
    <row r="836" spans="1:3" ht="15">
      <c r="A836" s="16" t="s">
        <v>123</v>
      </c>
      <c r="B836" s="16">
        <v>3645619</v>
      </c>
      <c r="C836" s="17" t="str">
        <f t="shared" si="27"/>
        <v>PATRIMONIO NETO</v>
      </c>
    </row>
    <row r="837" spans="1:3" ht="15">
      <c r="A837" s="16" t="s">
        <v>124</v>
      </c>
      <c r="B837" s="16">
        <v>3574445</v>
      </c>
      <c r="C837" s="17" t="str">
        <f t="shared" si="27"/>
        <v>PATRIMONIO NETO</v>
      </c>
    </row>
    <row r="838" spans="1:3" ht="15">
      <c r="A838" s="16" t="s">
        <v>125</v>
      </c>
      <c r="B838" s="16">
        <v>353757586</v>
      </c>
      <c r="C838" s="17" t="str">
        <f t="shared" si="27"/>
        <v>PATRIMONIO NETO</v>
      </c>
    </row>
    <row r="839" spans="1:3" ht="15">
      <c r="A839" s="16" t="s">
        <v>126</v>
      </c>
      <c r="B839" s="16">
        <v>371514169</v>
      </c>
      <c r="C839" s="17" t="str">
        <f t="shared" si="27"/>
        <v>PATRIMONIO NETO</v>
      </c>
    </row>
    <row r="840" spans="1:3" ht="15">
      <c r="A840" s="16" t="s">
        <v>133</v>
      </c>
      <c r="B840" s="16">
        <v>10050319</v>
      </c>
      <c r="C840" s="17" t="str">
        <f t="shared" si="27"/>
        <v>PATRIMONIO NETO</v>
      </c>
    </row>
    <row r="841" spans="1:3" ht="15">
      <c r="A841" s="16" t="s">
        <v>184</v>
      </c>
      <c r="B841" s="16">
        <v>2550434</v>
      </c>
      <c r="C841" s="17" t="str">
        <f t="shared" si="27"/>
        <v>PATRIMONIO NETO</v>
      </c>
    </row>
    <row r="842" spans="1:3" ht="15">
      <c r="A842" s="16" t="s">
        <v>185</v>
      </c>
      <c r="B842" s="16">
        <v>34375324</v>
      </c>
      <c r="C842" s="17" t="str">
        <f t="shared" si="27"/>
        <v>PATRIMONIO NETO</v>
      </c>
    </row>
    <row r="843" spans="1:3" ht="15">
      <c r="A843" s="16" t="s">
        <v>186</v>
      </c>
      <c r="B843" s="16">
        <v>478110902</v>
      </c>
      <c r="C843" s="17" t="str">
        <f t="shared" si="27"/>
        <v>PATRIMONIO NETO</v>
      </c>
    </row>
    <row r="844" spans="1:3" ht="15">
      <c r="A844" s="16" t="s">
        <v>188</v>
      </c>
      <c r="B844" s="16">
        <v>6849616</v>
      </c>
      <c r="C844" s="17" t="str">
        <f aca="true" t="shared" si="28" ref="C844:C859">C843</f>
        <v>PATRIMONIO NETO</v>
      </c>
    </row>
    <row r="845" spans="1:3" ht="15">
      <c r="A845" s="16" t="s">
        <v>187</v>
      </c>
      <c r="B845" s="16">
        <v>4407954</v>
      </c>
      <c r="C845" s="17" t="str">
        <f t="shared" si="28"/>
        <v>PATRIMONIO NETO</v>
      </c>
    </row>
    <row r="846" spans="1:3" ht="15">
      <c r="A846" s="16" t="s">
        <v>189</v>
      </c>
      <c r="B846" s="16">
        <v>4604650</v>
      </c>
      <c r="C846" s="17" t="str">
        <f t="shared" si="28"/>
        <v>PATRIMONIO NETO</v>
      </c>
    </row>
    <row r="847" spans="1:3" ht="15">
      <c r="A847" s="16" t="s">
        <v>190</v>
      </c>
      <c r="B847" s="16">
        <v>657150468</v>
      </c>
      <c r="C847" s="17" t="str">
        <f t="shared" si="28"/>
        <v>PATRIMONIO NETO</v>
      </c>
    </row>
    <row r="848" spans="1:3" ht="15">
      <c r="A848" s="16" t="s">
        <v>191</v>
      </c>
      <c r="B848" s="16">
        <v>178726309</v>
      </c>
      <c r="C848" s="17" t="str">
        <f t="shared" si="28"/>
        <v>PATRIMONIO NETO</v>
      </c>
    </row>
    <row r="849" spans="1:3" ht="15">
      <c r="A849" s="16" t="s">
        <v>192</v>
      </c>
      <c r="B849" s="16">
        <v>118337968</v>
      </c>
      <c r="C849" s="17" t="str">
        <f t="shared" si="28"/>
        <v>PATRIMONIO NETO</v>
      </c>
    </row>
    <row r="850" spans="1:3" ht="15">
      <c r="A850" s="16" t="s">
        <v>193</v>
      </c>
      <c r="B850" s="16">
        <v>561614199</v>
      </c>
      <c r="C850" s="17" t="str">
        <f t="shared" si="28"/>
        <v>PATRIMONIO NETO</v>
      </c>
    </row>
    <row r="851" spans="1:3" ht="15">
      <c r="A851" s="16" t="s">
        <v>194</v>
      </c>
      <c r="B851" s="16">
        <v>201043878</v>
      </c>
      <c r="C851" s="17" t="str">
        <f t="shared" si="28"/>
        <v>PATRIMONIO NETO</v>
      </c>
    </row>
    <row r="852" spans="1:3" ht="15">
      <c r="A852" s="16" t="s">
        <v>195</v>
      </c>
      <c r="B852" s="16">
        <v>519496752</v>
      </c>
      <c r="C852" s="17" t="str">
        <f t="shared" si="28"/>
        <v>PATRIMONIO NETO</v>
      </c>
    </row>
    <row r="853" spans="1:3" ht="15">
      <c r="A853" s="16" t="s">
        <v>196</v>
      </c>
      <c r="B853" s="16">
        <v>47220705</v>
      </c>
      <c r="C853" s="17" t="str">
        <f t="shared" si="28"/>
        <v>PATRIMONIO NETO</v>
      </c>
    </row>
    <row r="854" spans="1:3" ht="15">
      <c r="A854" s="16" t="s">
        <v>197</v>
      </c>
      <c r="B854" s="16">
        <v>117017058</v>
      </c>
      <c r="C854" s="17" t="str">
        <f t="shared" si="28"/>
        <v>PATRIMONIO NETO</v>
      </c>
    </row>
    <row r="855" spans="1:3" ht="15">
      <c r="A855" s="16" t="s">
        <v>198</v>
      </c>
      <c r="B855" s="16">
        <v>249336103</v>
      </c>
      <c r="C855" s="17" t="str">
        <f t="shared" si="28"/>
        <v>PATRIMONIO NETO</v>
      </c>
    </row>
    <row r="856" spans="1:3" ht="15">
      <c r="A856" s="16" t="s">
        <v>199</v>
      </c>
      <c r="B856" s="16">
        <v>3701721</v>
      </c>
      <c r="C856" s="17" t="str">
        <f t="shared" si="28"/>
        <v>PATRIMONIO NETO</v>
      </c>
    </row>
    <row r="857" spans="1:3" ht="15">
      <c r="A857" s="16" t="s">
        <v>200</v>
      </c>
      <c r="B857" s="16">
        <v>12745512</v>
      </c>
      <c r="C857" s="17" t="str">
        <f t="shared" si="28"/>
        <v>PATRIMONIO NETO</v>
      </c>
    </row>
    <row r="858" spans="1:3" ht="15">
      <c r="A858" s="16" t="s">
        <v>202</v>
      </c>
      <c r="B858" s="16">
        <v>423422695</v>
      </c>
      <c r="C858" s="17" t="str">
        <f t="shared" si="28"/>
        <v>PATRIMONIO NETO</v>
      </c>
    </row>
    <row r="859" spans="1:3" ht="15">
      <c r="A859" s="16" t="s">
        <v>205</v>
      </c>
      <c r="B859" s="16">
        <v>2207406</v>
      </c>
      <c r="C859" s="17" t="str">
        <f t="shared" si="28"/>
        <v>PATRIMONIO NETO</v>
      </c>
    </row>
    <row r="860" spans="1:3" ht="15">
      <c r="A860" s="16" t="s">
        <v>182</v>
      </c>
      <c r="B860" s="16">
        <v>-1629654</v>
      </c>
      <c r="C860" s="18" t="s">
        <v>141</v>
      </c>
    </row>
    <row r="861" spans="1:3" ht="15">
      <c r="A861" s="16" t="s">
        <v>0</v>
      </c>
      <c r="B861" s="16">
        <v>1083821</v>
      </c>
      <c r="C861" s="17" t="str">
        <f aca="true" t="shared" si="29" ref="C861:C892">C860</f>
        <v>RESULTADO TECNICO</v>
      </c>
    </row>
    <row r="862" spans="1:3" ht="15">
      <c r="A862" s="16" t="s">
        <v>1</v>
      </c>
      <c r="B862" s="16">
        <v>4582344</v>
      </c>
      <c r="C862" s="17" t="str">
        <f t="shared" si="29"/>
        <v>RESULTADO TECNICO</v>
      </c>
    </row>
    <row r="863" spans="1:3" ht="15">
      <c r="A863" s="16" t="s">
        <v>2</v>
      </c>
      <c r="B863" s="16">
        <v>-28448580</v>
      </c>
      <c r="C863" s="17" t="str">
        <f t="shared" si="29"/>
        <v>RESULTADO TECNICO</v>
      </c>
    </row>
    <row r="864" spans="1:3" ht="15">
      <c r="A864" s="16" t="s">
        <v>3</v>
      </c>
      <c r="B864" s="16">
        <v>688150</v>
      </c>
      <c r="C864" s="17" t="str">
        <f t="shared" si="29"/>
        <v>RESULTADO TECNICO</v>
      </c>
    </row>
    <row r="865" spans="1:3" ht="15">
      <c r="A865" s="16" t="s">
        <v>4</v>
      </c>
      <c r="B865" s="16">
        <v>-82558200</v>
      </c>
      <c r="C865" s="17" t="str">
        <f t="shared" si="29"/>
        <v>RESULTADO TECNICO</v>
      </c>
    </row>
    <row r="866" spans="1:3" ht="15">
      <c r="A866" s="16" t="s">
        <v>5</v>
      </c>
      <c r="B866" s="16">
        <v>3307617</v>
      </c>
      <c r="C866" s="17" t="str">
        <f t="shared" si="29"/>
        <v>RESULTADO TECNICO</v>
      </c>
    </row>
    <row r="867" spans="1:3" ht="15">
      <c r="A867" s="16" t="s">
        <v>6</v>
      </c>
      <c r="B867" s="16">
        <v>2284960</v>
      </c>
      <c r="C867" s="17" t="str">
        <f t="shared" si="29"/>
        <v>RESULTADO TECNICO</v>
      </c>
    </row>
    <row r="868" spans="1:3" ht="15">
      <c r="A868" s="16" t="s">
        <v>7</v>
      </c>
      <c r="B868" s="16">
        <v>-16130857</v>
      </c>
      <c r="C868" s="17" t="str">
        <f t="shared" si="29"/>
        <v>RESULTADO TECNICO</v>
      </c>
    </row>
    <row r="869" spans="1:3" ht="15" customHeight="1">
      <c r="A869" s="16" t="s">
        <v>165</v>
      </c>
      <c r="B869" s="16">
        <v>-15602585</v>
      </c>
      <c r="C869" s="17" t="str">
        <f t="shared" si="29"/>
        <v>RESULTADO TECNICO</v>
      </c>
    </row>
    <row r="870" spans="1:3" ht="15">
      <c r="A870" s="16" t="s">
        <v>166</v>
      </c>
      <c r="B870" s="16">
        <v>-13451528</v>
      </c>
      <c r="C870" s="17" t="str">
        <f t="shared" si="29"/>
        <v>RESULTADO TECNICO</v>
      </c>
    </row>
    <row r="871" spans="1:3" ht="15">
      <c r="A871" s="16" t="s">
        <v>8</v>
      </c>
      <c r="B871" s="16">
        <v>-15178615</v>
      </c>
      <c r="C871" s="17" t="str">
        <f t="shared" si="29"/>
        <v>RESULTADO TECNICO</v>
      </c>
    </row>
    <row r="872" spans="1:3" ht="15">
      <c r="A872" s="16" t="s">
        <v>9</v>
      </c>
      <c r="B872" s="16">
        <v>-53577</v>
      </c>
      <c r="C872" s="17" t="str">
        <f t="shared" si="29"/>
        <v>RESULTADO TECNICO</v>
      </c>
    </row>
    <row r="873" spans="1:3" ht="15">
      <c r="A873" s="16" t="s">
        <v>10</v>
      </c>
      <c r="B873" s="16">
        <v>-1918703</v>
      </c>
      <c r="C873" s="17" t="str">
        <f t="shared" si="29"/>
        <v>RESULTADO TECNICO</v>
      </c>
    </row>
    <row r="874" spans="1:3" ht="15">
      <c r="A874" s="16" t="s">
        <v>11</v>
      </c>
      <c r="B874" s="16">
        <v>-5543315</v>
      </c>
      <c r="C874" s="17" t="str">
        <f t="shared" si="29"/>
        <v>RESULTADO TECNICO</v>
      </c>
    </row>
    <row r="875" spans="1:3" ht="15">
      <c r="A875" s="16" t="s">
        <v>167</v>
      </c>
      <c r="B875" s="16">
        <v>-61742331</v>
      </c>
      <c r="C875" s="17" t="str">
        <f t="shared" si="29"/>
        <v>RESULTADO TECNICO</v>
      </c>
    </row>
    <row r="876" spans="1:3" ht="15">
      <c r="A876" s="16" t="s">
        <v>12</v>
      </c>
      <c r="B876" s="16">
        <v>2846070</v>
      </c>
      <c r="C876" s="17" t="str">
        <f t="shared" si="29"/>
        <v>RESULTADO TECNICO</v>
      </c>
    </row>
    <row r="877" spans="1:3" ht="15">
      <c r="A877" s="16" t="s">
        <v>13</v>
      </c>
      <c r="B877" s="16">
        <v>72390697</v>
      </c>
      <c r="C877" s="17" t="str">
        <f t="shared" si="29"/>
        <v>RESULTADO TECNICO</v>
      </c>
    </row>
    <row r="878" spans="1:3" ht="15">
      <c r="A878" s="16" t="s">
        <v>14</v>
      </c>
      <c r="B878" s="16">
        <v>4268331</v>
      </c>
      <c r="C878" s="17" t="str">
        <f t="shared" si="29"/>
        <v>RESULTADO TECNICO</v>
      </c>
    </row>
    <row r="879" spans="1:3" ht="15">
      <c r="A879" s="16" t="s">
        <v>168</v>
      </c>
      <c r="B879" s="16">
        <v>19879234</v>
      </c>
      <c r="C879" s="17" t="str">
        <f t="shared" si="29"/>
        <v>RESULTADO TECNICO</v>
      </c>
    </row>
    <row r="880" spans="1:3" ht="15">
      <c r="A880" s="16" t="s">
        <v>15</v>
      </c>
      <c r="B880" s="16">
        <v>-33205087</v>
      </c>
      <c r="C880" s="17" t="str">
        <f t="shared" si="29"/>
        <v>RESULTADO TECNICO</v>
      </c>
    </row>
    <row r="881" spans="1:3" ht="15">
      <c r="A881" s="16" t="s">
        <v>16</v>
      </c>
      <c r="B881" s="16">
        <v>7969186</v>
      </c>
      <c r="C881" s="17" t="str">
        <f t="shared" si="29"/>
        <v>RESULTADO TECNICO</v>
      </c>
    </row>
    <row r="882" spans="1:3" ht="15">
      <c r="A882" s="16" t="s">
        <v>17</v>
      </c>
      <c r="B882" s="16">
        <v>90200406</v>
      </c>
      <c r="C882" s="17" t="str">
        <f t="shared" si="29"/>
        <v>RESULTADO TECNICO</v>
      </c>
    </row>
    <row r="883" spans="1:3" ht="15">
      <c r="A883" s="16" t="s">
        <v>18</v>
      </c>
      <c r="B883" s="16">
        <v>-22018261</v>
      </c>
      <c r="C883" s="17" t="str">
        <f t="shared" si="29"/>
        <v>RESULTADO TECNICO</v>
      </c>
    </row>
    <row r="884" spans="1:3" ht="15">
      <c r="A884" s="16" t="s">
        <v>19</v>
      </c>
      <c r="B884" s="16">
        <v>844506</v>
      </c>
      <c r="C884" s="17" t="str">
        <f t="shared" si="29"/>
        <v>RESULTADO TECNICO</v>
      </c>
    </row>
    <row r="885" spans="1:3" ht="15">
      <c r="A885" s="16" t="s">
        <v>20</v>
      </c>
      <c r="B885" s="16">
        <v>1308697</v>
      </c>
      <c r="C885" s="17" t="str">
        <f t="shared" si="29"/>
        <v>RESULTADO TECNICO</v>
      </c>
    </row>
    <row r="886" spans="1:3" ht="15">
      <c r="A886" s="16" t="s">
        <v>21</v>
      </c>
      <c r="B886" s="16">
        <v>-8139264</v>
      </c>
      <c r="C886" s="17" t="str">
        <f t="shared" si="29"/>
        <v>RESULTADO TECNICO</v>
      </c>
    </row>
    <row r="887" spans="1:3" ht="15">
      <c r="A887" s="16" t="s">
        <v>131</v>
      </c>
      <c r="B887" s="16">
        <v>-3991937</v>
      </c>
      <c r="C887" s="17" t="str">
        <f t="shared" si="29"/>
        <v>RESULTADO TECNICO</v>
      </c>
    </row>
    <row r="888" spans="1:3" ht="15">
      <c r="A888" s="16" t="s">
        <v>22</v>
      </c>
      <c r="B888" s="16">
        <v>-27091080</v>
      </c>
      <c r="C888" s="17" t="str">
        <f t="shared" si="29"/>
        <v>RESULTADO TECNICO</v>
      </c>
    </row>
    <row r="889" spans="1:3" ht="15">
      <c r="A889" s="16" t="s">
        <v>23</v>
      </c>
      <c r="B889" s="16">
        <v>2124123</v>
      </c>
      <c r="C889" s="17" t="str">
        <f t="shared" si="29"/>
        <v>RESULTADO TECNICO</v>
      </c>
    </row>
    <row r="890" spans="1:3" ht="15">
      <c r="A890" s="16" t="s">
        <v>24</v>
      </c>
      <c r="B890" s="16">
        <v>-75399351</v>
      </c>
      <c r="C890" s="17" t="str">
        <f t="shared" si="29"/>
        <v>RESULTADO TECNICO</v>
      </c>
    </row>
    <row r="891" spans="1:3" ht="15">
      <c r="A891" s="16" t="s">
        <v>25</v>
      </c>
      <c r="B891" s="16">
        <v>0</v>
      </c>
      <c r="C891" s="17" t="str">
        <f t="shared" si="29"/>
        <v>RESULTADO TECNICO</v>
      </c>
    </row>
    <row r="892" spans="1:3" ht="15">
      <c r="A892" s="16" t="s">
        <v>26</v>
      </c>
      <c r="B892" s="16">
        <v>6604581</v>
      </c>
      <c r="C892" s="17" t="str">
        <f t="shared" si="29"/>
        <v>RESULTADO TECNICO</v>
      </c>
    </row>
    <row r="893" spans="1:3" ht="15">
      <c r="A893" s="16" t="s">
        <v>169</v>
      </c>
      <c r="B893" s="16">
        <v>-146588</v>
      </c>
      <c r="C893" s="17" t="str">
        <f aca="true" t="shared" si="30" ref="C893:C924">C892</f>
        <v>RESULTADO TECNICO</v>
      </c>
    </row>
    <row r="894" spans="1:3" ht="15">
      <c r="A894" s="16" t="s">
        <v>27</v>
      </c>
      <c r="B894" s="16">
        <v>79937738</v>
      </c>
      <c r="C894" s="17" t="str">
        <f t="shared" si="30"/>
        <v>RESULTADO TECNICO</v>
      </c>
    </row>
    <row r="895" spans="1:3" ht="15">
      <c r="A895" s="16" t="s">
        <v>28</v>
      </c>
      <c r="B895" s="16">
        <v>49095699</v>
      </c>
      <c r="C895" s="17" t="str">
        <f t="shared" si="30"/>
        <v>RESULTADO TECNICO</v>
      </c>
    </row>
    <row r="896" spans="1:3" ht="15">
      <c r="A896" s="16" t="s">
        <v>29</v>
      </c>
      <c r="B896" s="16">
        <v>4749646</v>
      </c>
      <c r="C896" s="17" t="str">
        <f t="shared" si="30"/>
        <v>RESULTADO TECNICO</v>
      </c>
    </row>
    <row r="897" spans="1:3" ht="15">
      <c r="A897" s="16" t="s">
        <v>39</v>
      </c>
      <c r="B897" s="16">
        <v>5457862</v>
      </c>
      <c r="C897" s="17" t="str">
        <f t="shared" si="30"/>
        <v>RESULTADO TECNICO</v>
      </c>
    </row>
    <row r="898" spans="1:3" ht="15">
      <c r="A898" s="16" t="s">
        <v>30</v>
      </c>
      <c r="B898" s="16">
        <v>-1575317</v>
      </c>
      <c r="C898" s="17" t="str">
        <f t="shared" si="30"/>
        <v>RESULTADO TECNICO</v>
      </c>
    </row>
    <row r="899" spans="1:3" ht="15">
      <c r="A899" s="16" t="s">
        <v>31</v>
      </c>
      <c r="B899" s="16">
        <v>689094</v>
      </c>
      <c r="C899" s="17" t="str">
        <f t="shared" si="30"/>
        <v>RESULTADO TECNICO</v>
      </c>
    </row>
    <row r="900" spans="1:3" ht="15">
      <c r="A900" s="16" t="s">
        <v>32</v>
      </c>
      <c r="B900" s="16">
        <v>12920722</v>
      </c>
      <c r="C900" s="17" t="str">
        <f t="shared" si="30"/>
        <v>RESULTADO TECNICO</v>
      </c>
    </row>
    <row r="901" spans="1:3" ht="15">
      <c r="A901" s="16" t="s">
        <v>33</v>
      </c>
      <c r="B901" s="16">
        <v>14233318</v>
      </c>
      <c r="C901" s="17" t="str">
        <f t="shared" si="30"/>
        <v>RESULTADO TECNICO</v>
      </c>
    </row>
    <row r="902" spans="1:3" ht="15">
      <c r="A902" s="16" t="s">
        <v>203</v>
      </c>
      <c r="B902" s="16">
        <v>-295533</v>
      </c>
      <c r="C902" s="17" t="str">
        <f t="shared" si="30"/>
        <v>RESULTADO TECNICO</v>
      </c>
    </row>
    <row r="903" spans="1:3" ht="15">
      <c r="A903" s="16" t="s">
        <v>34</v>
      </c>
      <c r="B903" s="16">
        <v>-162941</v>
      </c>
      <c r="C903" s="17" t="str">
        <f t="shared" si="30"/>
        <v>RESULTADO TECNICO</v>
      </c>
    </row>
    <row r="904" spans="1:3" ht="15">
      <c r="A904" s="16" t="s">
        <v>35</v>
      </c>
      <c r="B904" s="16">
        <v>-56489846</v>
      </c>
      <c r="C904" s="17" t="str">
        <f t="shared" si="30"/>
        <v>RESULTADO TECNICO</v>
      </c>
    </row>
    <row r="905" spans="1:3" ht="15">
      <c r="A905" s="16" t="s">
        <v>36</v>
      </c>
      <c r="B905" s="16">
        <v>-15470067</v>
      </c>
      <c r="C905" s="17" t="str">
        <f t="shared" si="30"/>
        <v>RESULTADO TECNICO</v>
      </c>
    </row>
    <row r="906" spans="1:3" ht="15">
      <c r="A906" s="16" t="s">
        <v>37</v>
      </c>
      <c r="B906" s="16">
        <v>2026110</v>
      </c>
      <c r="C906" s="17" t="str">
        <f t="shared" si="30"/>
        <v>RESULTADO TECNICO</v>
      </c>
    </row>
    <row r="907" spans="1:3" ht="15">
      <c r="A907" s="16" t="s">
        <v>164</v>
      </c>
      <c r="B907" s="16">
        <v>-10457443</v>
      </c>
      <c r="C907" s="17" t="str">
        <f t="shared" si="30"/>
        <v>RESULTADO TECNICO</v>
      </c>
    </row>
    <row r="908" spans="1:3" ht="15">
      <c r="A908" s="16" t="s">
        <v>38</v>
      </c>
      <c r="B908" s="16">
        <v>581355</v>
      </c>
      <c r="C908" s="17" t="str">
        <f t="shared" si="30"/>
        <v>RESULTADO TECNICO</v>
      </c>
    </row>
    <row r="909" spans="1:3" ht="15">
      <c r="A909" s="16" t="s">
        <v>40</v>
      </c>
      <c r="B909" s="16">
        <v>-18392008</v>
      </c>
      <c r="C909" s="17" t="str">
        <f t="shared" si="30"/>
        <v>RESULTADO TECNICO</v>
      </c>
    </row>
    <row r="910" spans="1:3" ht="15">
      <c r="A910" s="16" t="s">
        <v>41</v>
      </c>
      <c r="B910" s="16">
        <v>-9670665</v>
      </c>
      <c r="C910" s="17" t="str">
        <f t="shared" si="30"/>
        <v>RESULTADO TECNICO</v>
      </c>
    </row>
    <row r="911" spans="1:3" ht="15">
      <c r="A911" s="16" t="s">
        <v>42</v>
      </c>
      <c r="B911" s="16">
        <v>4365546</v>
      </c>
      <c r="C911" s="17" t="str">
        <f t="shared" si="30"/>
        <v>RESULTADO TECNICO</v>
      </c>
    </row>
    <row r="912" spans="1:3" ht="15">
      <c r="A912" s="16" t="s">
        <v>43</v>
      </c>
      <c r="B912" s="16">
        <v>49046355</v>
      </c>
      <c r="C912" s="17" t="str">
        <f t="shared" si="30"/>
        <v>RESULTADO TECNICO</v>
      </c>
    </row>
    <row r="913" spans="1:3" ht="15">
      <c r="A913" s="16" t="s">
        <v>44</v>
      </c>
      <c r="B913" s="16">
        <v>162472</v>
      </c>
      <c r="C913" s="17" t="str">
        <f t="shared" si="30"/>
        <v>RESULTADO TECNICO</v>
      </c>
    </row>
    <row r="914" spans="1:3" ht="15">
      <c r="A914" s="16" t="s">
        <v>45</v>
      </c>
      <c r="B914" s="16">
        <v>-162122</v>
      </c>
      <c r="C914" s="17" t="str">
        <f t="shared" si="30"/>
        <v>RESULTADO TECNICO</v>
      </c>
    </row>
    <row r="915" spans="1:3" ht="15">
      <c r="A915" s="16" t="s">
        <v>46</v>
      </c>
      <c r="B915" s="16">
        <v>-35989</v>
      </c>
      <c r="C915" s="17" t="str">
        <f t="shared" si="30"/>
        <v>RESULTADO TECNICO</v>
      </c>
    </row>
    <row r="916" spans="1:3" ht="15">
      <c r="A916" s="16" t="s">
        <v>47</v>
      </c>
      <c r="B916" s="16">
        <v>-319163207</v>
      </c>
      <c r="C916" s="17" t="str">
        <f t="shared" si="30"/>
        <v>RESULTADO TECNICO</v>
      </c>
    </row>
    <row r="917" spans="1:3" ht="15">
      <c r="A917" s="16" t="s">
        <v>48</v>
      </c>
      <c r="B917" s="16">
        <v>9690898</v>
      </c>
      <c r="C917" s="17" t="str">
        <f t="shared" si="30"/>
        <v>RESULTADO TECNICO</v>
      </c>
    </row>
    <row r="918" spans="1:3" ht="15">
      <c r="A918" s="16" t="s">
        <v>49</v>
      </c>
      <c r="B918" s="16">
        <v>-2090743</v>
      </c>
      <c r="C918" s="17" t="str">
        <f t="shared" si="30"/>
        <v>RESULTADO TECNICO</v>
      </c>
    </row>
    <row r="919" spans="1:3" ht="15">
      <c r="A919" s="16" t="s">
        <v>50</v>
      </c>
      <c r="B919" s="16">
        <v>132103650</v>
      </c>
      <c r="C919" s="17" t="str">
        <f t="shared" si="30"/>
        <v>RESULTADO TECNICO</v>
      </c>
    </row>
    <row r="920" spans="1:3" ht="15">
      <c r="A920" s="16" t="s">
        <v>170</v>
      </c>
      <c r="B920" s="16">
        <v>-7503594</v>
      </c>
      <c r="C920" s="17" t="str">
        <f t="shared" si="30"/>
        <v>RESULTADO TECNICO</v>
      </c>
    </row>
    <row r="921" spans="1:3" ht="15">
      <c r="A921" s="16" t="s">
        <v>129</v>
      </c>
      <c r="B921" s="16">
        <v>-22632169</v>
      </c>
      <c r="C921" s="17" t="str">
        <f t="shared" si="30"/>
        <v>RESULTADO TECNICO</v>
      </c>
    </row>
    <row r="922" spans="1:3" ht="15">
      <c r="A922" s="16" t="s">
        <v>51</v>
      </c>
      <c r="B922" s="16">
        <v>28305064</v>
      </c>
      <c r="C922" s="17" t="str">
        <f t="shared" si="30"/>
        <v>RESULTADO TECNICO</v>
      </c>
    </row>
    <row r="923" spans="1:3" ht="15">
      <c r="A923" s="16" t="s">
        <v>52</v>
      </c>
      <c r="B923" s="16">
        <v>60290</v>
      </c>
      <c r="C923" s="17" t="str">
        <f t="shared" si="30"/>
        <v>RESULTADO TECNICO</v>
      </c>
    </row>
    <row r="924" spans="1:3" ht="15">
      <c r="A924" s="16" t="s">
        <v>53</v>
      </c>
      <c r="B924" s="16">
        <v>-50548359</v>
      </c>
      <c r="C924" s="17" t="str">
        <f t="shared" si="30"/>
        <v>RESULTADO TECNICO</v>
      </c>
    </row>
    <row r="925" spans="1:3" ht="15">
      <c r="A925" s="16" t="s">
        <v>54</v>
      </c>
      <c r="B925" s="16">
        <v>-46597287</v>
      </c>
      <c r="C925" s="17" t="str">
        <f aca="true" t="shared" si="31" ref="C925:C956">C924</f>
        <v>RESULTADO TECNICO</v>
      </c>
    </row>
    <row r="926" spans="1:3" ht="15">
      <c r="A926" s="16" t="s">
        <v>55</v>
      </c>
      <c r="B926" s="16">
        <v>-37433</v>
      </c>
      <c r="C926" s="17" t="str">
        <f t="shared" si="31"/>
        <v>RESULTADO TECNICO</v>
      </c>
    </row>
    <row r="927" spans="1:3" ht="15">
      <c r="A927" s="16" t="s">
        <v>56</v>
      </c>
      <c r="B927" s="16">
        <v>2118205</v>
      </c>
      <c r="C927" s="17" t="str">
        <f t="shared" si="31"/>
        <v>RESULTADO TECNICO</v>
      </c>
    </row>
    <row r="928" spans="1:3" ht="15">
      <c r="A928" s="16" t="s">
        <v>57</v>
      </c>
      <c r="B928" s="16">
        <v>-4531355</v>
      </c>
      <c r="C928" s="17" t="str">
        <f t="shared" si="31"/>
        <v>RESULTADO TECNICO</v>
      </c>
    </row>
    <row r="929" spans="1:3" ht="15">
      <c r="A929" s="16" t="s">
        <v>58</v>
      </c>
      <c r="B929" s="16">
        <v>-3350875</v>
      </c>
      <c r="C929" s="17" t="str">
        <f t="shared" si="31"/>
        <v>RESULTADO TECNICO</v>
      </c>
    </row>
    <row r="930" spans="1:3" ht="15">
      <c r="A930" s="16" t="s">
        <v>59</v>
      </c>
      <c r="B930" s="16">
        <v>24963631</v>
      </c>
      <c r="C930" s="17" t="str">
        <f t="shared" si="31"/>
        <v>RESULTADO TECNICO</v>
      </c>
    </row>
    <row r="931" spans="1:3" ht="15">
      <c r="A931" s="16" t="s">
        <v>60</v>
      </c>
      <c r="B931" s="16">
        <v>82536532</v>
      </c>
      <c r="C931" s="17" t="str">
        <f t="shared" si="31"/>
        <v>RESULTADO TECNICO</v>
      </c>
    </row>
    <row r="932" spans="1:3" ht="15">
      <c r="A932" s="16" t="s">
        <v>171</v>
      </c>
      <c r="B932" s="16">
        <v>4910427</v>
      </c>
      <c r="C932" s="17" t="str">
        <f t="shared" si="31"/>
        <v>RESULTADO TECNICO</v>
      </c>
    </row>
    <row r="933" spans="1:3" ht="15">
      <c r="A933" s="16" t="s">
        <v>201</v>
      </c>
      <c r="B933" s="16">
        <v>1839109</v>
      </c>
      <c r="C933" s="17" t="str">
        <f t="shared" si="31"/>
        <v>RESULTADO TECNICO</v>
      </c>
    </row>
    <row r="934" spans="1:3" ht="15">
      <c r="A934" s="16" t="s">
        <v>61</v>
      </c>
      <c r="B934" s="16">
        <v>-2404711</v>
      </c>
      <c r="C934" s="17" t="str">
        <f t="shared" si="31"/>
        <v>RESULTADO TECNICO</v>
      </c>
    </row>
    <row r="935" spans="1:3" ht="15">
      <c r="A935" s="16" t="s">
        <v>134</v>
      </c>
      <c r="B935" s="16">
        <v>-10232724</v>
      </c>
      <c r="C935" s="17" t="str">
        <f t="shared" si="31"/>
        <v>RESULTADO TECNICO</v>
      </c>
    </row>
    <row r="936" spans="1:3" ht="15">
      <c r="A936" s="16" t="s">
        <v>172</v>
      </c>
      <c r="B936" s="16">
        <v>35268088</v>
      </c>
      <c r="C936" s="17" t="str">
        <f t="shared" si="31"/>
        <v>RESULTADO TECNICO</v>
      </c>
    </row>
    <row r="937" spans="1:3" ht="15">
      <c r="A937" s="16" t="s">
        <v>132</v>
      </c>
      <c r="B937" s="16">
        <v>-534277</v>
      </c>
      <c r="C937" s="17" t="str">
        <f t="shared" si="31"/>
        <v>RESULTADO TECNICO</v>
      </c>
    </row>
    <row r="938" spans="1:3" ht="15">
      <c r="A938" s="16" t="s">
        <v>173</v>
      </c>
      <c r="B938" s="16">
        <v>-35808357</v>
      </c>
      <c r="C938" s="17" t="str">
        <f t="shared" si="31"/>
        <v>RESULTADO TECNICO</v>
      </c>
    </row>
    <row r="939" spans="1:3" ht="15">
      <c r="A939" s="16" t="s">
        <v>62</v>
      </c>
      <c r="B939" s="16">
        <v>-786202</v>
      </c>
      <c r="C939" s="17" t="str">
        <f t="shared" si="31"/>
        <v>RESULTADO TECNICO</v>
      </c>
    </row>
    <row r="940" spans="1:3" ht="15">
      <c r="A940" s="16" t="s">
        <v>63</v>
      </c>
      <c r="B940" s="16">
        <v>-42937100</v>
      </c>
      <c r="C940" s="17" t="str">
        <f t="shared" si="31"/>
        <v>RESULTADO TECNICO</v>
      </c>
    </row>
    <row r="941" spans="1:3" ht="15">
      <c r="A941" s="16" t="s">
        <v>64</v>
      </c>
      <c r="B941" s="16">
        <v>-9788805</v>
      </c>
      <c r="C941" s="17" t="str">
        <f t="shared" si="31"/>
        <v>RESULTADO TECNICO</v>
      </c>
    </row>
    <row r="942" spans="1:3" ht="15">
      <c r="A942" s="16" t="s">
        <v>65</v>
      </c>
      <c r="B942" s="16">
        <v>1651400</v>
      </c>
      <c r="C942" s="17" t="str">
        <f t="shared" si="31"/>
        <v>RESULTADO TECNICO</v>
      </c>
    </row>
    <row r="943" spans="1:3" ht="15">
      <c r="A943" s="16" t="s">
        <v>136</v>
      </c>
      <c r="B943" s="16">
        <v>2630433</v>
      </c>
      <c r="C943" s="17" t="str">
        <f t="shared" si="31"/>
        <v>RESULTADO TECNICO</v>
      </c>
    </row>
    <row r="944" spans="1:3" ht="15">
      <c r="A944" s="16" t="s">
        <v>128</v>
      </c>
      <c r="B944" s="16">
        <v>-88742664</v>
      </c>
      <c r="C944" s="17" t="str">
        <f t="shared" si="31"/>
        <v>RESULTADO TECNICO</v>
      </c>
    </row>
    <row r="945" spans="1:3" ht="15">
      <c r="A945" s="16" t="s">
        <v>174</v>
      </c>
      <c r="B945" s="16">
        <v>-117991906</v>
      </c>
      <c r="C945" s="17" t="str">
        <f t="shared" si="31"/>
        <v>RESULTADO TECNICO</v>
      </c>
    </row>
    <row r="946" spans="1:3" ht="15">
      <c r="A946" s="16" t="s">
        <v>66</v>
      </c>
      <c r="B946" s="16">
        <v>6093627</v>
      </c>
      <c r="C946" s="17" t="str">
        <f t="shared" si="31"/>
        <v>RESULTADO TECNICO</v>
      </c>
    </row>
    <row r="947" spans="1:3" ht="15">
      <c r="A947" s="16" t="s">
        <v>67</v>
      </c>
      <c r="B947" s="16">
        <v>-64362416</v>
      </c>
      <c r="C947" s="17" t="str">
        <f t="shared" si="31"/>
        <v>RESULTADO TECNICO</v>
      </c>
    </row>
    <row r="948" spans="1:3" ht="15">
      <c r="A948" s="16" t="s">
        <v>68</v>
      </c>
      <c r="B948" s="16">
        <v>-79770139</v>
      </c>
      <c r="C948" s="17" t="str">
        <f t="shared" si="31"/>
        <v>RESULTADO TECNICO</v>
      </c>
    </row>
    <row r="949" spans="1:3" ht="15">
      <c r="A949" s="16" t="s">
        <v>130</v>
      </c>
      <c r="B949" s="16">
        <v>255440290</v>
      </c>
      <c r="C949" s="17" t="str">
        <f t="shared" si="31"/>
        <v>RESULTADO TECNICO</v>
      </c>
    </row>
    <row r="950" spans="1:3" ht="15">
      <c r="A950" s="16" t="s">
        <v>69</v>
      </c>
      <c r="B950" s="16">
        <v>-102455108</v>
      </c>
      <c r="C950" s="17" t="str">
        <f t="shared" si="31"/>
        <v>RESULTADO TECNICO</v>
      </c>
    </row>
    <row r="951" spans="1:3" ht="15">
      <c r="A951" s="16" t="s">
        <v>70</v>
      </c>
      <c r="B951" s="16">
        <v>-237943</v>
      </c>
      <c r="C951" s="17" t="str">
        <f t="shared" si="31"/>
        <v>RESULTADO TECNICO</v>
      </c>
    </row>
    <row r="952" spans="1:3" ht="15">
      <c r="A952" s="16" t="s">
        <v>175</v>
      </c>
      <c r="B952" s="16">
        <v>-20887357</v>
      </c>
      <c r="C952" s="17" t="str">
        <f t="shared" si="31"/>
        <v>RESULTADO TECNICO</v>
      </c>
    </row>
    <row r="953" spans="1:3" ht="15">
      <c r="A953" s="16" t="s">
        <v>71</v>
      </c>
      <c r="B953" s="16">
        <v>-74932294</v>
      </c>
      <c r="C953" s="17" t="str">
        <f t="shared" si="31"/>
        <v>RESULTADO TECNICO</v>
      </c>
    </row>
    <row r="954" spans="1:3" ht="15">
      <c r="A954" s="16" t="s">
        <v>72</v>
      </c>
      <c r="B954" s="16">
        <v>2269510</v>
      </c>
      <c r="C954" s="17" t="str">
        <f t="shared" si="31"/>
        <v>RESULTADO TECNICO</v>
      </c>
    </row>
    <row r="955" spans="1:3" ht="15">
      <c r="A955" s="16" t="s">
        <v>73</v>
      </c>
      <c r="B955" s="16">
        <v>-571804</v>
      </c>
      <c r="C955" s="17" t="str">
        <f t="shared" si="31"/>
        <v>RESULTADO TECNICO</v>
      </c>
    </row>
    <row r="956" spans="1:3" ht="15">
      <c r="A956" s="16" t="s">
        <v>74</v>
      </c>
      <c r="B956" s="16">
        <v>-3568779</v>
      </c>
      <c r="C956" s="17" t="str">
        <f t="shared" si="31"/>
        <v>RESULTADO TECNICO</v>
      </c>
    </row>
    <row r="957" spans="1:3" ht="15">
      <c r="A957" s="16" t="s">
        <v>75</v>
      </c>
      <c r="B957" s="16">
        <v>40381</v>
      </c>
      <c r="C957" s="17" t="str">
        <f aca="true" t="shared" si="32" ref="C957:C988">C956</f>
        <v>RESULTADO TECNICO</v>
      </c>
    </row>
    <row r="958" spans="1:3" ht="15">
      <c r="A958" s="16" t="s">
        <v>76</v>
      </c>
      <c r="B958" s="16">
        <v>-6237529</v>
      </c>
      <c r="C958" s="17" t="str">
        <f t="shared" si="32"/>
        <v>RESULTADO TECNICO</v>
      </c>
    </row>
    <row r="959" spans="1:3" ht="15">
      <c r="A959" s="16" t="s">
        <v>77</v>
      </c>
      <c r="B959" s="16">
        <v>-15073139</v>
      </c>
      <c r="C959" s="17" t="str">
        <f t="shared" si="32"/>
        <v>RESULTADO TECNICO</v>
      </c>
    </row>
    <row r="960" spans="1:3" ht="15">
      <c r="A960" s="16" t="s">
        <v>78</v>
      </c>
      <c r="B960" s="16">
        <v>-27643839</v>
      </c>
      <c r="C960" s="17" t="str">
        <f t="shared" si="32"/>
        <v>RESULTADO TECNICO</v>
      </c>
    </row>
    <row r="961" spans="1:3" ht="15">
      <c r="A961" s="16" t="s">
        <v>79</v>
      </c>
      <c r="B961" s="16">
        <v>12541098</v>
      </c>
      <c r="C961" s="17" t="str">
        <f t="shared" si="32"/>
        <v>RESULTADO TECNICO</v>
      </c>
    </row>
    <row r="962" spans="1:3" ht="15">
      <c r="A962" s="16" t="s">
        <v>80</v>
      </c>
      <c r="B962" s="16">
        <v>-30729150</v>
      </c>
      <c r="C962" s="17" t="str">
        <f t="shared" si="32"/>
        <v>RESULTADO TECNICO</v>
      </c>
    </row>
    <row r="963" spans="1:3" ht="15">
      <c r="A963" s="16" t="s">
        <v>81</v>
      </c>
      <c r="B963" s="16">
        <v>-22879706</v>
      </c>
      <c r="C963" s="17" t="str">
        <f t="shared" si="32"/>
        <v>RESULTADO TECNICO</v>
      </c>
    </row>
    <row r="964" spans="1:3" ht="15">
      <c r="A964" s="16" t="s">
        <v>82</v>
      </c>
      <c r="B964" s="16">
        <v>2435474</v>
      </c>
      <c r="C964" s="17" t="str">
        <f t="shared" si="32"/>
        <v>RESULTADO TECNICO</v>
      </c>
    </row>
    <row r="965" spans="1:3" ht="15">
      <c r="A965" s="16" t="s">
        <v>83</v>
      </c>
      <c r="B965" s="16">
        <v>2513598</v>
      </c>
      <c r="C965" s="17" t="str">
        <f t="shared" si="32"/>
        <v>RESULTADO TECNICO</v>
      </c>
    </row>
    <row r="966" spans="1:3" ht="15">
      <c r="A966" s="16" t="s">
        <v>176</v>
      </c>
      <c r="B966" s="16">
        <v>-304829602</v>
      </c>
      <c r="C966" s="17" t="str">
        <f t="shared" si="32"/>
        <v>RESULTADO TECNICO</v>
      </c>
    </row>
    <row r="967" spans="1:3" ht="15">
      <c r="A967" s="16" t="s">
        <v>84</v>
      </c>
      <c r="B967" s="16">
        <v>3256148</v>
      </c>
      <c r="C967" s="17" t="str">
        <f t="shared" si="32"/>
        <v>RESULTADO TECNICO</v>
      </c>
    </row>
    <row r="968" spans="1:3" ht="15">
      <c r="A968" s="16" t="s">
        <v>85</v>
      </c>
      <c r="B968" s="16">
        <v>-2828</v>
      </c>
      <c r="C968" s="17" t="str">
        <f t="shared" si="32"/>
        <v>RESULTADO TECNICO</v>
      </c>
    </row>
    <row r="969" spans="1:3" ht="15">
      <c r="A969" s="16" t="s">
        <v>86</v>
      </c>
      <c r="B969" s="16">
        <v>-8985824</v>
      </c>
      <c r="C969" s="17" t="str">
        <f t="shared" si="32"/>
        <v>RESULTADO TECNICO</v>
      </c>
    </row>
    <row r="970" spans="1:3" ht="15">
      <c r="A970" s="16" t="s">
        <v>87</v>
      </c>
      <c r="B970" s="16">
        <v>-8307889</v>
      </c>
      <c r="C970" s="17" t="str">
        <f t="shared" si="32"/>
        <v>RESULTADO TECNICO</v>
      </c>
    </row>
    <row r="971" spans="1:3" ht="15">
      <c r="A971" s="16" t="s">
        <v>88</v>
      </c>
      <c r="B971" s="16">
        <v>-873005</v>
      </c>
      <c r="C971" s="17" t="str">
        <f t="shared" si="32"/>
        <v>RESULTADO TECNICO</v>
      </c>
    </row>
    <row r="972" spans="1:3" ht="15">
      <c r="A972" s="16" t="s">
        <v>89</v>
      </c>
      <c r="B972" s="16">
        <v>-9723431</v>
      </c>
      <c r="C972" s="17" t="str">
        <f t="shared" si="32"/>
        <v>RESULTADO TECNICO</v>
      </c>
    </row>
    <row r="973" spans="1:3" ht="15">
      <c r="A973" s="16" t="s">
        <v>177</v>
      </c>
      <c r="B973" s="16">
        <v>-62894687</v>
      </c>
      <c r="C973" s="17" t="str">
        <f t="shared" si="32"/>
        <v>RESULTADO TECNICO</v>
      </c>
    </row>
    <row r="974" spans="1:3" ht="15">
      <c r="A974" s="16" t="s">
        <v>90</v>
      </c>
      <c r="B974" s="16">
        <v>-63431259</v>
      </c>
      <c r="C974" s="17" t="str">
        <f t="shared" si="32"/>
        <v>RESULTADO TECNICO</v>
      </c>
    </row>
    <row r="975" spans="1:3" ht="15">
      <c r="A975" s="16" t="s">
        <v>178</v>
      </c>
      <c r="B975" s="16">
        <v>-37568933</v>
      </c>
      <c r="C975" s="17" t="str">
        <f t="shared" si="32"/>
        <v>RESULTADO TECNICO</v>
      </c>
    </row>
    <row r="976" spans="1:3" ht="15">
      <c r="A976" s="16" t="s">
        <v>91</v>
      </c>
      <c r="B976" s="16">
        <v>-4316175</v>
      </c>
      <c r="C976" s="17" t="str">
        <f t="shared" si="32"/>
        <v>RESULTADO TECNICO</v>
      </c>
    </row>
    <row r="977" spans="1:3" ht="15">
      <c r="A977" s="16" t="s">
        <v>92</v>
      </c>
      <c r="B977" s="16">
        <v>1153414</v>
      </c>
      <c r="C977" s="17" t="str">
        <f t="shared" si="32"/>
        <v>RESULTADO TECNICO</v>
      </c>
    </row>
    <row r="978" spans="1:3" ht="15">
      <c r="A978" s="16" t="s">
        <v>93</v>
      </c>
      <c r="B978" s="16">
        <v>1760671</v>
      </c>
      <c r="C978" s="17" t="str">
        <f t="shared" si="32"/>
        <v>RESULTADO TECNICO</v>
      </c>
    </row>
    <row r="979" spans="1:3" ht="15">
      <c r="A979" s="16" t="s">
        <v>94</v>
      </c>
      <c r="B979" s="16">
        <v>-110775804</v>
      </c>
      <c r="C979" s="17" t="str">
        <f t="shared" si="32"/>
        <v>RESULTADO TECNICO</v>
      </c>
    </row>
    <row r="980" spans="1:3" ht="15">
      <c r="A980" s="16" t="s">
        <v>179</v>
      </c>
      <c r="B980" s="16">
        <v>-2762802</v>
      </c>
      <c r="C980" s="17" t="str">
        <f t="shared" si="32"/>
        <v>RESULTADO TECNICO</v>
      </c>
    </row>
    <row r="981" spans="1:3" ht="15">
      <c r="A981" s="16" t="s">
        <v>95</v>
      </c>
      <c r="B981" s="16">
        <v>-5605143</v>
      </c>
      <c r="C981" s="17" t="str">
        <f t="shared" si="32"/>
        <v>RESULTADO TECNICO</v>
      </c>
    </row>
    <row r="982" spans="1:3" ht="15">
      <c r="A982" s="16" t="s">
        <v>180</v>
      </c>
      <c r="B982" s="16">
        <v>-28758952</v>
      </c>
      <c r="C982" s="17" t="str">
        <f t="shared" si="32"/>
        <v>RESULTADO TECNICO</v>
      </c>
    </row>
    <row r="983" spans="1:3" ht="15">
      <c r="A983" s="16" t="s">
        <v>96</v>
      </c>
      <c r="B983" s="16">
        <v>14370788</v>
      </c>
      <c r="C983" s="17" t="str">
        <f t="shared" si="32"/>
        <v>RESULTADO TECNICO</v>
      </c>
    </row>
    <row r="984" spans="1:3" ht="15">
      <c r="A984" s="16" t="s">
        <v>97</v>
      </c>
      <c r="B984" s="16">
        <v>-119205023</v>
      </c>
      <c r="C984" s="17" t="str">
        <f t="shared" si="32"/>
        <v>RESULTADO TECNICO</v>
      </c>
    </row>
    <row r="985" spans="1:3" ht="15">
      <c r="A985" s="16" t="s">
        <v>98</v>
      </c>
      <c r="B985" s="16">
        <v>-16599981</v>
      </c>
      <c r="C985" s="17" t="str">
        <f t="shared" si="32"/>
        <v>RESULTADO TECNICO</v>
      </c>
    </row>
    <row r="986" spans="1:3" ht="15">
      <c r="A986" s="16" t="s">
        <v>99</v>
      </c>
      <c r="B986" s="16">
        <v>-501345</v>
      </c>
      <c r="C986" s="17" t="str">
        <f t="shared" si="32"/>
        <v>RESULTADO TECNICO</v>
      </c>
    </row>
    <row r="987" spans="1:3" ht="15">
      <c r="A987" s="16" t="s">
        <v>100</v>
      </c>
      <c r="B987" s="16">
        <v>-228739853</v>
      </c>
      <c r="C987" s="17" t="str">
        <f t="shared" si="32"/>
        <v>RESULTADO TECNICO</v>
      </c>
    </row>
    <row r="988" spans="1:3" ht="15">
      <c r="A988" s="16" t="s">
        <v>101</v>
      </c>
      <c r="B988" s="16">
        <v>92596107</v>
      </c>
      <c r="C988" s="17" t="str">
        <f t="shared" si="32"/>
        <v>RESULTADO TECNICO</v>
      </c>
    </row>
    <row r="989" spans="1:3" ht="15">
      <c r="A989" s="16" t="s">
        <v>102</v>
      </c>
      <c r="B989" s="16">
        <v>3589060</v>
      </c>
      <c r="C989" s="17" t="str">
        <f aca="true" t="shared" si="33" ref="C989:C1020">C988</f>
        <v>RESULTADO TECNICO</v>
      </c>
    </row>
    <row r="990" spans="1:3" ht="15">
      <c r="A990" s="16" t="s">
        <v>103</v>
      </c>
      <c r="B990" s="16">
        <v>-171361727</v>
      </c>
      <c r="C990" s="17" t="str">
        <f t="shared" si="33"/>
        <v>RESULTADO TECNICO</v>
      </c>
    </row>
    <row r="991" spans="1:3" ht="15">
      <c r="A991" s="16" t="s">
        <v>104</v>
      </c>
      <c r="B991" s="16">
        <v>-751255</v>
      </c>
      <c r="C991" s="17" t="str">
        <f t="shared" si="33"/>
        <v>RESULTADO TECNICO</v>
      </c>
    </row>
    <row r="992" spans="1:3" ht="15">
      <c r="A992" s="16" t="s">
        <v>105</v>
      </c>
      <c r="B992" s="16">
        <v>-3574263</v>
      </c>
      <c r="C992" s="17" t="str">
        <f t="shared" si="33"/>
        <v>RESULTADO TECNICO</v>
      </c>
    </row>
    <row r="993" spans="1:3" ht="15">
      <c r="A993" s="16" t="s">
        <v>106</v>
      </c>
      <c r="B993" s="16">
        <v>9772232</v>
      </c>
      <c r="C993" s="17" t="str">
        <f t="shared" si="33"/>
        <v>RESULTADO TECNICO</v>
      </c>
    </row>
    <row r="994" spans="1:3" ht="15">
      <c r="A994" s="16" t="s">
        <v>107</v>
      </c>
      <c r="B994" s="16">
        <v>-17826350</v>
      </c>
      <c r="C994" s="17" t="str">
        <f t="shared" si="33"/>
        <v>RESULTADO TECNICO</v>
      </c>
    </row>
    <row r="995" spans="1:3" ht="15">
      <c r="A995" s="16" t="s">
        <v>108</v>
      </c>
      <c r="B995" s="16">
        <v>-1140127</v>
      </c>
      <c r="C995" s="17" t="str">
        <f t="shared" si="33"/>
        <v>RESULTADO TECNICO</v>
      </c>
    </row>
    <row r="996" spans="1:3" ht="15">
      <c r="A996" s="16" t="s">
        <v>109</v>
      </c>
      <c r="B996" s="16">
        <v>93305</v>
      </c>
      <c r="C996" s="17" t="str">
        <f t="shared" si="33"/>
        <v>RESULTADO TECNICO</v>
      </c>
    </row>
    <row r="997" spans="1:3" ht="15">
      <c r="A997" s="16" t="s">
        <v>181</v>
      </c>
      <c r="B997" s="16">
        <v>-24113949</v>
      </c>
      <c r="C997" s="17" t="str">
        <f t="shared" si="33"/>
        <v>RESULTADO TECNICO</v>
      </c>
    </row>
    <row r="998" spans="1:3" ht="15">
      <c r="A998" s="16" t="s">
        <v>110</v>
      </c>
      <c r="B998" s="16">
        <v>-11808147</v>
      </c>
      <c r="C998" s="17" t="str">
        <f t="shared" si="33"/>
        <v>RESULTADO TECNICO</v>
      </c>
    </row>
    <row r="999" spans="1:3" ht="15">
      <c r="A999" s="16" t="s">
        <v>111</v>
      </c>
      <c r="B999" s="16">
        <v>-118891297</v>
      </c>
      <c r="C999" s="17" t="str">
        <f t="shared" si="33"/>
        <v>RESULTADO TECNICO</v>
      </c>
    </row>
    <row r="1000" spans="1:3" ht="15">
      <c r="A1000" s="16" t="s">
        <v>127</v>
      </c>
      <c r="B1000" s="16">
        <v>-18143738</v>
      </c>
      <c r="C1000" s="17" t="str">
        <f t="shared" si="33"/>
        <v>RESULTADO TECNICO</v>
      </c>
    </row>
    <row r="1001" spans="1:3" ht="15">
      <c r="A1001" s="16" t="s">
        <v>112</v>
      </c>
      <c r="B1001" s="16">
        <v>-3216171</v>
      </c>
      <c r="C1001" s="17" t="str">
        <f t="shared" si="33"/>
        <v>RESULTADO TECNICO</v>
      </c>
    </row>
    <row r="1002" spans="1:3" ht="15">
      <c r="A1002" s="16" t="s">
        <v>113</v>
      </c>
      <c r="B1002" s="16">
        <v>37342538</v>
      </c>
      <c r="C1002" s="17" t="str">
        <f t="shared" si="33"/>
        <v>RESULTADO TECNICO</v>
      </c>
    </row>
    <row r="1003" spans="1:3" ht="15">
      <c r="A1003" s="16" t="s">
        <v>114</v>
      </c>
      <c r="B1003" s="16">
        <v>-29219</v>
      </c>
      <c r="C1003" s="17" t="str">
        <f t="shared" si="33"/>
        <v>RESULTADO TECNICO</v>
      </c>
    </row>
    <row r="1004" spans="1:3" ht="15">
      <c r="A1004" s="16" t="s">
        <v>115</v>
      </c>
      <c r="B1004" s="16">
        <v>22110528</v>
      </c>
      <c r="C1004" s="17" t="str">
        <f t="shared" si="33"/>
        <v>RESULTADO TECNICO</v>
      </c>
    </row>
    <row r="1005" spans="1:3" ht="15">
      <c r="A1005" s="16" t="s">
        <v>116</v>
      </c>
      <c r="B1005" s="16">
        <v>209419</v>
      </c>
      <c r="C1005" s="17" t="str">
        <f t="shared" si="33"/>
        <v>RESULTADO TECNICO</v>
      </c>
    </row>
    <row r="1006" spans="1:3" ht="15">
      <c r="A1006" s="16" t="s">
        <v>204</v>
      </c>
      <c r="B1006" s="16">
        <v>8317577</v>
      </c>
      <c r="C1006" s="17" t="str">
        <f t="shared" si="33"/>
        <v>RESULTADO TECNICO</v>
      </c>
    </row>
    <row r="1007" spans="1:3" ht="15">
      <c r="A1007" s="16" t="s">
        <v>117</v>
      </c>
      <c r="B1007" s="16">
        <v>2220832</v>
      </c>
      <c r="C1007" s="17" t="str">
        <f t="shared" si="33"/>
        <v>RESULTADO TECNICO</v>
      </c>
    </row>
    <row r="1008" spans="1:3" ht="15">
      <c r="A1008" s="16" t="s">
        <v>118</v>
      </c>
      <c r="B1008" s="16">
        <v>5185536</v>
      </c>
      <c r="C1008" s="17" t="str">
        <f t="shared" si="33"/>
        <v>RESULTADO TECNICO</v>
      </c>
    </row>
    <row r="1009" spans="1:3" ht="15">
      <c r="A1009" s="16" t="s">
        <v>119</v>
      </c>
      <c r="B1009" s="16">
        <v>-69325056</v>
      </c>
      <c r="C1009" s="17" t="str">
        <f t="shared" si="33"/>
        <v>RESULTADO TECNICO</v>
      </c>
    </row>
    <row r="1010" spans="1:3" ht="15">
      <c r="A1010" s="16" t="s">
        <v>120</v>
      </c>
      <c r="B1010" s="16">
        <v>-8164260</v>
      </c>
      <c r="C1010" s="17" t="str">
        <f t="shared" si="33"/>
        <v>RESULTADO TECNICO</v>
      </c>
    </row>
    <row r="1011" spans="1:3" ht="15">
      <c r="A1011" s="16" t="s">
        <v>121</v>
      </c>
      <c r="B1011" s="16">
        <v>-11342412</v>
      </c>
      <c r="C1011" s="17" t="str">
        <f t="shared" si="33"/>
        <v>RESULTADO TECNICO</v>
      </c>
    </row>
    <row r="1012" spans="1:3" ht="15">
      <c r="A1012" s="16" t="s">
        <v>122</v>
      </c>
      <c r="B1012" s="16">
        <v>1543577</v>
      </c>
      <c r="C1012" s="17" t="str">
        <f t="shared" si="33"/>
        <v>RESULTADO TECNICO</v>
      </c>
    </row>
    <row r="1013" spans="1:3" ht="15">
      <c r="A1013" s="16" t="s">
        <v>123</v>
      </c>
      <c r="B1013" s="16">
        <v>-43429</v>
      </c>
      <c r="C1013" s="17" t="str">
        <f t="shared" si="33"/>
        <v>RESULTADO TECNICO</v>
      </c>
    </row>
    <row r="1014" spans="1:3" ht="15">
      <c r="A1014" s="16" t="s">
        <v>124</v>
      </c>
      <c r="B1014" s="16">
        <v>-1046177</v>
      </c>
      <c r="C1014" s="17" t="str">
        <f t="shared" si="33"/>
        <v>RESULTADO TECNICO</v>
      </c>
    </row>
    <row r="1015" spans="1:3" ht="15">
      <c r="A1015" s="16" t="s">
        <v>125</v>
      </c>
      <c r="B1015" s="16">
        <v>-123050539</v>
      </c>
      <c r="C1015" s="17" t="str">
        <f t="shared" si="33"/>
        <v>RESULTADO TECNICO</v>
      </c>
    </row>
    <row r="1016" spans="1:3" ht="15">
      <c r="A1016" s="16" t="s">
        <v>126</v>
      </c>
      <c r="B1016" s="16">
        <v>-650166252</v>
      </c>
      <c r="C1016" s="17" t="str">
        <f t="shared" si="33"/>
        <v>RESULTADO TECNICO</v>
      </c>
    </row>
    <row r="1017" spans="1:3" ht="15">
      <c r="A1017" s="16" t="s">
        <v>133</v>
      </c>
      <c r="B1017" s="16">
        <v>-376153</v>
      </c>
      <c r="C1017" s="17" t="str">
        <f t="shared" si="33"/>
        <v>RESULTADO TECNICO</v>
      </c>
    </row>
    <row r="1018" spans="1:3" ht="15">
      <c r="A1018" s="16" t="s">
        <v>184</v>
      </c>
      <c r="B1018" s="16">
        <v>-811330</v>
      </c>
      <c r="C1018" s="17" t="str">
        <f t="shared" si="33"/>
        <v>RESULTADO TECNICO</v>
      </c>
    </row>
    <row r="1019" spans="1:3" ht="15">
      <c r="A1019" s="16" t="s">
        <v>185</v>
      </c>
      <c r="B1019" s="16">
        <v>10143555</v>
      </c>
      <c r="C1019" s="17" t="str">
        <f t="shared" si="33"/>
        <v>RESULTADO TECNICO</v>
      </c>
    </row>
    <row r="1020" spans="1:3" ht="15">
      <c r="A1020" s="16" t="s">
        <v>186</v>
      </c>
      <c r="B1020" s="16">
        <v>54306774</v>
      </c>
      <c r="C1020" s="17" t="str">
        <f t="shared" si="33"/>
        <v>RESULTADO TECNICO</v>
      </c>
    </row>
    <row r="1021" spans="1:3" ht="15">
      <c r="A1021" s="16" t="s">
        <v>188</v>
      </c>
      <c r="B1021" s="16">
        <v>-1027222</v>
      </c>
      <c r="C1021" s="17" t="str">
        <f aca="true" t="shared" si="34" ref="C1021:C1036">C1020</f>
        <v>RESULTADO TECNICO</v>
      </c>
    </row>
    <row r="1022" spans="1:3" ht="15">
      <c r="A1022" s="16" t="s">
        <v>187</v>
      </c>
      <c r="B1022" s="16">
        <v>-432465</v>
      </c>
      <c r="C1022" s="17" t="str">
        <f t="shared" si="34"/>
        <v>RESULTADO TECNICO</v>
      </c>
    </row>
    <row r="1023" spans="1:3" ht="15">
      <c r="A1023" s="16" t="s">
        <v>189</v>
      </c>
      <c r="B1023" s="16">
        <v>277</v>
      </c>
      <c r="C1023" s="17" t="str">
        <f t="shared" si="34"/>
        <v>RESULTADO TECNICO</v>
      </c>
    </row>
    <row r="1024" spans="1:3" ht="15">
      <c r="A1024" s="16" t="s">
        <v>190</v>
      </c>
      <c r="B1024" s="16">
        <v>-116126847</v>
      </c>
      <c r="C1024" s="17" t="str">
        <f t="shared" si="34"/>
        <v>RESULTADO TECNICO</v>
      </c>
    </row>
    <row r="1025" spans="1:3" ht="15">
      <c r="A1025" s="16" t="s">
        <v>191</v>
      </c>
      <c r="B1025" s="16">
        <v>19861956</v>
      </c>
      <c r="C1025" s="17" t="str">
        <f t="shared" si="34"/>
        <v>RESULTADO TECNICO</v>
      </c>
    </row>
    <row r="1026" spans="1:3" ht="15">
      <c r="A1026" s="16" t="s">
        <v>192</v>
      </c>
      <c r="B1026" s="16">
        <v>-9986088</v>
      </c>
      <c r="C1026" s="17" t="str">
        <f t="shared" si="34"/>
        <v>RESULTADO TECNICO</v>
      </c>
    </row>
    <row r="1027" spans="1:3" ht="15">
      <c r="A1027" s="16" t="s">
        <v>193</v>
      </c>
      <c r="B1027" s="16">
        <v>58700035</v>
      </c>
      <c r="C1027" s="17" t="str">
        <f t="shared" si="34"/>
        <v>RESULTADO TECNICO</v>
      </c>
    </row>
    <row r="1028" spans="1:3" ht="15">
      <c r="A1028" s="16" t="s">
        <v>194</v>
      </c>
      <c r="B1028" s="16">
        <v>-41964726</v>
      </c>
      <c r="C1028" s="17" t="str">
        <f t="shared" si="34"/>
        <v>RESULTADO TECNICO</v>
      </c>
    </row>
    <row r="1029" spans="1:3" ht="15">
      <c r="A1029" s="16" t="s">
        <v>195</v>
      </c>
      <c r="B1029" s="16">
        <v>-110029830</v>
      </c>
      <c r="C1029" s="17" t="str">
        <f t="shared" si="34"/>
        <v>RESULTADO TECNICO</v>
      </c>
    </row>
    <row r="1030" spans="1:3" ht="15">
      <c r="A1030" s="16" t="s">
        <v>196</v>
      </c>
      <c r="B1030" s="16">
        <v>10498870</v>
      </c>
      <c r="C1030" s="17" t="str">
        <f t="shared" si="34"/>
        <v>RESULTADO TECNICO</v>
      </c>
    </row>
    <row r="1031" spans="1:3" ht="15">
      <c r="A1031" s="16" t="s">
        <v>197</v>
      </c>
      <c r="B1031" s="16">
        <v>-65164182</v>
      </c>
      <c r="C1031" s="17" t="str">
        <f t="shared" si="34"/>
        <v>RESULTADO TECNICO</v>
      </c>
    </row>
    <row r="1032" spans="1:3" ht="15">
      <c r="A1032" s="16" t="s">
        <v>198</v>
      </c>
      <c r="B1032" s="16">
        <v>-24411074</v>
      </c>
      <c r="C1032" s="17" t="str">
        <f t="shared" si="34"/>
        <v>RESULTADO TECNICO</v>
      </c>
    </row>
    <row r="1033" spans="1:3" ht="15">
      <c r="A1033" s="16" t="s">
        <v>199</v>
      </c>
      <c r="B1033" s="16">
        <v>-574136</v>
      </c>
      <c r="C1033" s="17" t="str">
        <f t="shared" si="34"/>
        <v>RESULTADO TECNICO</v>
      </c>
    </row>
    <row r="1034" spans="1:3" ht="15">
      <c r="A1034" s="16" t="s">
        <v>200</v>
      </c>
      <c r="B1034" s="16">
        <v>567817</v>
      </c>
      <c r="C1034" s="17" t="str">
        <f t="shared" si="34"/>
        <v>RESULTADO TECNICO</v>
      </c>
    </row>
    <row r="1035" spans="1:3" ht="15">
      <c r="A1035" s="16" t="s">
        <v>202</v>
      </c>
      <c r="B1035" s="16">
        <v>-27384503</v>
      </c>
      <c r="C1035" s="17" t="str">
        <f t="shared" si="34"/>
        <v>RESULTADO TECNICO</v>
      </c>
    </row>
    <row r="1036" spans="1:3" ht="15">
      <c r="A1036" s="16" t="s">
        <v>205</v>
      </c>
      <c r="B1036" s="16">
        <v>-750</v>
      </c>
      <c r="C1036" s="17" t="str">
        <f t="shared" si="34"/>
        <v>RESULTADO TECNICO</v>
      </c>
    </row>
    <row r="1037" spans="1:3" ht="15">
      <c r="A1037" s="16" t="s">
        <v>182</v>
      </c>
      <c r="B1037" s="16">
        <v>12712408</v>
      </c>
      <c r="C1037" s="18" t="s">
        <v>142</v>
      </c>
    </row>
    <row r="1038" spans="1:3" ht="15">
      <c r="A1038" s="16" t="s">
        <v>0</v>
      </c>
      <c r="B1038" s="16">
        <v>17903089</v>
      </c>
      <c r="C1038" s="17" t="str">
        <f aca="true" t="shared" si="35" ref="C1038:C1069">C1037</f>
        <v>RESULTADO FINANCIERO</v>
      </c>
    </row>
    <row r="1039" spans="1:3" ht="15">
      <c r="A1039" s="16" t="s">
        <v>1</v>
      </c>
      <c r="B1039" s="16">
        <v>-5625322</v>
      </c>
      <c r="C1039" s="17" t="str">
        <f t="shared" si="35"/>
        <v>RESULTADO FINANCIERO</v>
      </c>
    </row>
    <row r="1040" spans="1:3" ht="15">
      <c r="A1040" s="16" t="s">
        <v>2</v>
      </c>
      <c r="B1040" s="16">
        <v>32969286</v>
      </c>
      <c r="C1040" s="17" t="str">
        <f t="shared" si="35"/>
        <v>RESULTADO FINANCIERO</v>
      </c>
    </row>
    <row r="1041" spans="1:3" ht="15">
      <c r="A1041" s="16" t="s">
        <v>3</v>
      </c>
      <c r="B1041" s="16">
        <v>96404</v>
      </c>
      <c r="C1041" s="17" t="str">
        <f t="shared" si="35"/>
        <v>RESULTADO FINANCIERO</v>
      </c>
    </row>
    <row r="1042" spans="1:3" ht="15">
      <c r="A1042" s="16" t="s">
        <v>4</v>
      </c>
      <c r="B1042" s="16">
        <v>91625118</v>
      </c>
      <c r="C1042" s="17" t="str">
        <f t="shared" si="35"/>
        <v>RESULTADO FINANCIERO</v>
      </c>
    </row>
    <row r="1043" spans="1:3" ht="15">
      <c r="A1043" s="16" t="s">
        <v>5</v>
      </c>
      <c r="B1043" s="16">
        <v>-1101009</v>
      </c>
      <c r="C1043" s="17" t="str">
        <f t="shared" si="35"/>
        <v>RESULTADO FINANCIERO</v>
      </c>
    </row>
    <row r="1044" spans="1:3" ht="15">
      <c r="A1044" s="16" t="s">
        <v>6</v>
      </c>
      <c r="B1044" s="16">
        <v>1237934</v>
      </c>
      <c r="C1044" s="17" t="str">
        <f t="shared" si="35"/>
        <v>RESULTADO FINANCIERO</v>
      </c>
    </row>
    <row r="1045" spans="1:3" ht="15">
      <c r="A1045" s="16" t="s">
        <v>7</v>
      </c>
      <c r="B1045" s="16">
        <v>18299277</v>
      </c>
      <c r="C1045" s="17" t="str">
        <f t="shared" si="35"/>
        <v>RESULTADO FINANCIERO</v>
      </c>
    </row>
    <row r="1046" spans="1:3" ht="15">
      <c r="A1046" s="16" t="s">
        <v>165</v>
      </c>
      <c r="B1046" s="16">
        <v>17489955</v>
      </c>
      <c r="C1046" s="17" t="str">
        <f t="shared" si="35"/>
        <v>RESULTADO FINANCIERO</v>
      </c>
    </row>
    <row r="1047" spans="1:3" ht="15">
      <c r="A1047" s="16" t="s">
        <v>166</v>
      </c>
      <c r="B1047" s="16">
        <v>25984486</v>
      </c>
      <c r="C1047" s="17" t="str">
        <f t="shared" si="35"/>
        <v>RESULTADO FINANCIERO</v>
      </c>
    </row>
    <row r="1048" spans="1:3" ht="15">
      <c r="A1048" s="16" t="s">
        <v>8</v>
      </c>
      <c r="B1048" s="16">
        <v>33994784</v>
      </c>
      <c r="C1048" s="17" t="str">
        <f t="shared" si="35"/>
        <v>RESULTADO FINANCIERO</v>
      </c>
    </row>
    <row r="1049" spans="1:3" ht="15">
      <c r="A1049" s="16" t="s">
        <v>9</v>
      </c>
      <c r="B1049" s="16">
        <v>441182</v>
      </c>
      <c r="C1049" s="17" t="str">
        <f t="shared" si="35"/>
        <v>RESULTADO FINANCIERO</v>
      </c>
    </row>
    <row r="1050" spans="1:3" ht="15">
      <c r="A1050" s="16" t="s">
        <v>10</v>
      </c>
      <c r="B1050" s="16">
        <v>2200435</v>
      </c>
      <c r="C1050" s="17" t="str">
        <f t="shared" si="35"/>
        <v>RESULTADO FINANCIERO</v>
      </c>
    </row>
    <row r="1051" spans="1:3" ht="15">
      <c r="A1051" s="16" t="s">
        <v>11</v>
      </c>
      <c r="B1051" s="16">
        <v>2807439</v>
      </c>
      <c r="C1051" s="17" t="str">
        <f t="shared" si="35"/>
        <v>RESULTADO FINANCIERO</v>
      </c>
    </row>
    <row r="1052" spans="1:3" ht="15">
      <c r="A1052" s="16" t="s">
        <v>167</v>
      </c>
      <c r="B1052" s="16">
        <v>244618831</v>
      </c>
      <c r="C1052" s="17" t="str">
        <f t="shared" si="35"/>
        <v>RESULTADO FINANCIERO</v>
      </c>
    </row>
    <row r="1053" spans="1:3" ht="15">
      <c r="A1053" s="16" t="s">
        <v>12</v>
      </c>
      <c r="B1053" s="16">
        <v>-338186</v>
      </c>
      <c r="C1053" s="17" t="str">
        <f t="shared" si="35"/>
        <v>RESULTADO FINANCIERO</v>
      </c>
    </row>
    <row r="1054" spans="1:3" ht="15">
      <c r="A1054" s="16" t="s">
        <v>13</v>
      </c>
      <c r="B1054" s="16">
        <v>49189378</v>
      </c>
      <c r="C1054" s="17" t="str">
        <f t="shared" si="35"/>
        <v>RESULTADO FINANCIERO</v>
      </c>
    </row>
    <row r="1055" spans="1:3" ht="15">
      <c r="A1055" s="16" t="s">
        <v>14</v>
      </c>
      <c r="B1055" s="16">
        <v>-2150080</v>
      </c>
      <c r="C1055" s="17" t="str">
        <f t="shared" si="35"/>
        <v>RESULTADO FINANCIERO</v>
      </c>
    </row>
    <row r="1056" spans="1:3" ht="15">
      <c r="A1056" s="16" t="s">
        <v>168</v>
      </c>
      <c r="B1056" s="16">
        <v>181852732</v>
      </c>
      <c r="C1056" s="17" t="str">
        <f t="shared" si="35"/>
        <v>RESULTADO FINANCIERO</v>
      </c>
    </row>
    <row r="1057" spans="1:3" ht="15">
      <c r="A1057" s="16" t="s">
        <v>15</v>
      </c>
      <c r="B1057" s="16">
        <v>261584932</v>
      </c>
      <c r="C1057" s="17" t="str">
        <f t="shared" si="35"/>
        <v>RESULTADO FINANCIERO</v>
      </c>
    </row>
    <row r="1058" spans="1:3" ht="15">
      <c r="A1058" s="16" t="s">
        <v>16</v>
      </c>
      <c r="B1058" s="16">
        <v>4324859</v>
      </c>
      <c r="C1058" s="17" t="str">
        <f t="shared" si="35"/>
        <v>RESULTADO FINANCIERO</v>
      </c>
    </row>
    <row r="1059" spans="1:3" ht="15">
      <c r="A1059" s="16" t="s">
        <v>17</v>
      </c>
      <c r="B1059" s="16">
        <v>24882621</v>
      </c>
      <c r="C1059" s="17" t="str">
        <f t="shared" si="35"/>
        <v>RESULTADO FINANCIERO</v>
      </c>
    </row>
    <row r="1060" spans="1:3" ht="15">
      <c r="A1060" s="16" t="s">
        <v>18</v>
      </c>
      <c r="B1060" s="16">
        <v>41707715</v>
      </c>
      <c r="C1060" s="17" t="str">
        <f t="shared" si="35"/>
        <v>RESULTADO FINANCIERO</v>
      </c>
    </row>
    <row r="1061" spans="1:3" ht="15">
      <c r="A1061" s="16" t="s">
        <v>19</v>
      </c>
      <c r="B1061" s="16">
        <v>25525465</v>
      </c>
      <c r="C1061" s="17" t="str">
        <f t="shared" si="35"/>
        <v>RESULTADO FINANCIERO</v>
      </c>
    </row>
    <row r="1062" spans="1:3" ht="15">
      <c r="A1062" s="16" t="s">
        <v>20</v>
      </c>
      <c r="B1062" s="16">
        <v>901993</v>
      </c>
      <c r="C1062" s="17" t="str">
        <f t="shared" si="35"/>
        <v>RESULTADO FINANCIERO</v>
      </c>
    </row>
    <row r="1063" spans="1:3" ht="15">
      <c r="A1063" s="16" t="s">
        <v>21</v>
      </c>
      <c r="B1063" s="16">
        <v>16118602</v>
      </c>
      <c r="C1063" s="17" t="str">
        <f t="shared" si="35"/>
        <v>RESULTADO FINANCIERO</v>
      </c>
    </row>
    <row r="1064" spans="1:3" ht="15">
      <c r="A1064" s="16" t="s">
        <v>131</v>
      </c>
      <c r="B1064" s="16">
        <v>1403031</v>
      </c>
      <c r="C1064" s="17" t="str">
        <f t="shared" si="35"/>
        <v>RESULTADO FINANCIERO</v>
      </c>
    </row>
    <row r="1065" spans="1:3" ht="15">
      <c r="A1065" s="16" t="s">
        <v>22</v>
      </c>
      <c r="B1065" s="16">
        <v>57434224</v>
      </c>
      <c r="C1065" s="17" t="str">
        <f t="shared" si="35"/>
        <v>RESULTADO FINANCIERO</v>
      </c>
    </row>
    <row r="1066" spans="1:3" ht="15">
      <c r="A1066" s="16" t="s">
        <v>23</v>
      </c>
      <c r="B1066" s="16">
        <v>12144566</v>
      </c>
      <c r="C1066" s="17" t="str">
        <f t="shared" si="35"/>
        <v>RESULTADO FINANCIERO</v>
      </c>
    </row>
    <row r="1067" spans="1:3" ht="15">
      <c r="A1067" s="16" t="s">
        <v>24</v>
      </c>
      <c r="B1067" s="16">
        <v>388026162</v>
      </c>
      <c r="C1067" s="17" t="str">
        <f t="shared" si="35"/>
        <v>RESULTADO FINANCIERO</v>
      </c>
    </row>
    <row r="1068" spans="1:3" ht="15">
      <c r="A1068" s="16" t="s">
        <v>25</v>
      </c>
      <c r="B1068" s="16">
        <v>2879058</v>
      </c>
      <c r="C1068" s="17" t="str">
        <f t="shared" si="35"/>
        <v>RESULTADO FINANCIERO</v>
      </c>
    </row>
    <row r="1069" spans="1:3" ht="15">
      <c r="A1069" s="16" t="s">
        <v>26</v>
      </c>
      <c r="B1069" s="16">
        <v>3787813</v>
      </c>
      <c r="C1069" s="17" t="str">
        <f t="shared" si="35"/>
        <v>RESULTADO FINANCIERO</v>
      </c>
    </row>
    <row r="1070" spans="1:3" ht="15">
      <c r="A1070" s="16" t="s">
        <v>169</v>
      </c>
      <c r="B1070" s="16">
        <v>2811569</v>
      </c>
      <c r="C1070" s="17" t="str">
        <f aca="true" t="shared" si="36" ref="C1070:C1101">C1069</f>
        <v>RESULTADO FINANCIERO</v>
      </c>
    </row>
    <row r="1071" spans="1:3" ht="15">
      <c r="A1071" s="16" t="s">
        <v>27</v>
      </c>
      <c r="B1071" s="16">
        <v>28510953</v>
      </c>
      <c r="C1071" s="17" t="str">
        <f t="shared" si="36"/>
        <v>RESULTADO FINANCIERO</v>
      </c>
    </row>
    <row r="1072" spans="1:3" ht="15">
      <c r="A1072" s="16" t="s">
        <v>28</v>
      </c>
      <c r="B1072" s="16">
        <v>46070336</v>
      </c>
      <c r="C1072" s="17" t="str">
        <f t="shared" si="36"/>
        <v>RESULTADO FINANCIERO</v>
      </c>
    </row>
    <row r="1073" spans="1:3" ht="15">
      <c r="A1073" s="16" t="s">
        <v>29</v>
      </c>
      <c r="B1073" s="16">
        <v>684960</v>
      </c>
      <c r="C1073" s="17" t="str">
        <f t="shared" si="36"/>
        <v>RESULTADO FINANCIERO</v>
      </c>
    </row>
    <row r="1074" spans="1:3" ht="15">
      <c r="A1074" s="16" t="s">
        <v>39</v>
      </c>
      <c r="B1074" s="16">
        <v>10877965</v>
      </c>
      <c r="C1074" s="17" t="str">
        <f t="shared" si="36"/>
        <v>RESULTADO FINANCIERO</v>
      </c>
    </row>
    <row r="1075" spans="1:3" ht="15">
      <c r="A1075" s="16" t="s">
        <v>30</v>
      </c>
      <c r="B1075" s="16">
        <v>1655999</v>
      </c>
      <c r="C1075" s="17" t="str">
        <f t="shared" si="36"/>
        <v>RESULTADO FINANCIERO</v>
      </c>
    </row>
    <row r="1076" spans="1:3" ht="15">
      <c r="A1076" s="16" t="s">
        <v>31</v>
      </c>
      <c r="B1076" s="16">
        <v>1338481</v>
      </c>
      <c r="C1076" s="17" t="str">
        <f t="shared" si="36"/>
        <v>RESULTADO FINANCIERO</v>
      </c>
    </row>
    <row r="1077" spans="1:3" ht="15">
      <c r="A1077" s="16" t="s">
        <v>32</v>
      </c>
      <c r="B1077" s="16">
        <v>42988357</v>
      </c>
      <c r="C1077" s="17" t="str">
        <f t="shared" si="36"/>
        <v>RESULTADO FINANCIERO</v>
      </c>
    </row>
    <row r="1078" spans="1:3" ht="15">
      <c r="A1078" s="16" t="s">
        <v>33</v>
      </c>
      <c r="B1078" s="16">
        <v>3279107</v>
      </c>
      <c r="C1078" s="17" t="str">
        <f t="shared" si="36"/>
        <v>RESULTADO FINANCIERO</v>
      </c>
    </row>
    <row r="1079" spans="1:3" ht="15">
      <c r="A1079" s="16" t="s">
        <v>203</v>
      </c>
      <c r="B1079" s="16">
        <v>2352389</v>
      </c>
      <c r="C1079" s="17" t="str">
        <f t="shared" si="36"/>
        <v>RESULTADO FINANCIERO</v>
      </c>
    </row>
    <row r="1080" spans="1:3" ht="15">
      <c r="A1080" s="16" t="s">
        <v>34</v>
      </c>
      <c r="B1080" s="16">
        <v>1242616</v>
      </c>
      <c r="C1080" s="17" t="str">
        <f t="shared" si="36"/>
        <v>RESULTADO FINANCIERO</v>
      </c>
    </row>
    <row r="1081" spans="1:3" ht="15">
      <c r="A1081" s="16" t="s">
        <v>35</v>
      </c>
      <c r="B1081" s="16">
        <v>57558793</v>
      </c>
      <c r="C1081" s="17" t="str">
        <f t="shared" si="36"/>
        <v>RESULTADO FINANCIERO</v>
      </c>
    </row>
    <row r="1082" spans="1:3" ht="15">
      <c r="A1082" s="16" t="s">
        <v>36</v>
      </c>
      <c r="B1082" s="16">
        <v>7993616</v>
      </c>
      <c r="C1082" s="17" t="str">
        <f t="shared" si="36"/>
        <v>RESULTADO FINANCIERO</v>
      </c>
    </row>
    <row r="1083" spans="1:3" ht="15">
      <c r="A1083" s="16" t="s">
        <v>37</v>
      </c>
      <c r="B1083" s="16">
        <v>510055</v>
      </c>
      <c r="C1083" s="17" t="str">
        <f t="shared" si="36"/>
        <v>RESULTADO FINANCIERO</v>
      </c>
    </row>
    <row r="1084" spans="1:3" ht="15">
      <c r="A1084" s="16" t="s">
        <v>164</v>
      </c>
      <c r="B1084" s="16">
        <v>64153848</v>
      </c>
      <c r="C1084" s="17" t="str">
        <f t="shared" si="36"/>
        <v>RESULTADO FINANCIERO</v>
      </c>
    </row>
    <row r="1085" spans="1:3" ht="15">
      <c r="A1085" s="16" t="s">
        <v>38</v>
      </c>
      <c r="B1085" s="16">
        <v>425389</v>
      </c>
      <c r="C1085" s="17" t="str">
        <f t="shared" si="36"/>
        <v>RESULTADO FINANCIERO</v>
      </c>
    </row>
    <row r="1086" spans="1:3" ht="15">
      <c r="A1086" s="16" t="s">
        <v>40</v>
      </c>
      <c r="B1086" s="16">
        <v>3557656</v>
      </c>
      <c r="C1086" s="17" t="str">
        <f t="shared" si="36"/>
        <v>RESULTADO FINANCIERO</v>
      </c>
    </row>
    <row r="1087" spans="1:3" ht="15">
      <c r="A1087" s="16" t="s">
        <v>41</v>
      </c>
      <c r="B1087" s="16">
        <v>19722825</v>
      </c>
      <c r="C1087" s="17" t="str">
        <f t="shared" si="36"/>
        <v>RESULTADO FINANCIERO</v>
      </c>
    </row>
    <row r="1088" spans="1:3" ht="15">
      <c r="A1088" s="16" t="s">
        <v>42</v>
      </c>
      <c r="B1088" s="16">
        <v>-1668137</v>
      </c>
      <c r="C1088" s="17" t="str">
        <f t="shared" si="36"/>
        <v>RESULTADO FINANCIERO</v>
      </c>
    </row>
    <row r="1089" spans="1:3" ht="15">
      <c r="A1089" s="16" t="s">
        <v>43</v>
      </c>
      <c r="B1089" s="16">
        <v>130854963</v>
      </c>
      <c r="C1089" s="17" t="str">
        <f t="shared" si="36"/>
        <v>RESULTADO FINANCIERO</v>
      </c>
    </row>
    <row r="1090" spans="1:3" ht="15">
      <c r="A1090" s="16" t="s">
        <v>44</v>
      </c>
      <c r="B1090" s="16">
        <v>739980</v>
      </c>
      <c r="C1090" s="17" t="str">
        <f t="shared" si="36"/>
        <v>RESULTADO FINANCIERO</v>
      </c>
    </row>
    <row r="1091" spans="1:3" ht="15">
      <c r="A1091" s="16" t="s">
        <v>45</v>
      </c>
      <c r="B1091" s="16">
        <v>343317</v>
      </c>
      <c r="C1091" s="17" t="str">
        <f t="shared" si="36"/>
        <v>RESULTADO FINANCIERO</v>
      </c>
    </row>
    <row r="1092" spans="1:3" ht="15">
      <c r="A1092" s="16" t="s">
        <v>46</v>
      </c>
      <c r="B1092" s="16">
        <v>2482436</v>
      </c>
      <c r="C1092" s="17" t="str">
        <f t="shared" si="36"/>
        <v>RESULTADO FINANCIERO</v>
      </c>
    </row>
    <row r="1093" spans="1:3" ht="15">
      <c r="A1093" s="16" t="s">
        <v>47</v>
      </c>
      <c r="B1093" s="16">
        <v>583849620</v>
      </c>
      <c r="C1093" s="17" t="str">
        <f t="shared" si="36"/>
        <v>RESULTADO FINANCIERO</v>
      </c>
    </row>
    <row r="1094" spans="1:3" ht="15">
      <c r="A1094" s="16" t="s">
        <v>48</v>
      </c>
      <c r="B1094" s="16">
        <v>-583718</v>
      </c>
      <c r="C1094" s="17" t="str">
        <f t="shared" si="36"/>
        <v>RESULTADO FINANCIERO</v>
      </c>
    </row>
    <row r="1095" spans="1:3" ht="15">
      <c r="A1095" s="16" t="s">
        <v>49</v>
      </c>
      <c r="B1095" s="16">
        <v>4120273</v>
      </c>
      <c r="C1095" s="17" t="str">
        <f t="shared" si="36"/>
        <v>RESULTADO FINANCIERO</v>
      </c>
    </row>
    <row r="1096" spans="1:3" ht="15">
      <c r="A1096" s="16" t="s">
        <v>50</v>
      </c>
      <c r="B1096" s="16">
        <v>22413596</v>
      </c>
      <c r="C1096" s="17" t="str">
        <f t="shared" si="36"/>
        <v>RESULTADO FINANCIERO</v>
      </c>
    </row>
    <row r="1097" spans="1:3" ht="15">
      <c r="A1097" s="16" t="s">
        <v>170</v>
      </c>
      <c r="B1097" s="16">
        <v>12349723</v>
      </c>
      <c r="C1097" s="17" t="str">
        <f t="shared" si="36"/>
        <v>RESULTADO FINANCIERO</v>
      </c>
    </row>
    <row r="1098" spans="1:3" ht="15">
      <c r="A1098" s="16" t="s">
        <v>129</v>
      </c>
      <c r="B1098" s="16">
        <v>18201146</v>
      </c>
      <c r="C1098" s="17" t="str">
        <f t="shared" si="36"/>
        <v>RESULTADO FINANCIERO</v>
      </c>
    </row>
    <row r="1099" spans="1:3" ht="15">
      <c r="A1099" s="16" t="s">
        <v>51</v>
      </c>
      <c r="B1099" s="16">
        <v>1415199</v>
      </c>
      <c r="C1099" s="17" t="str">
        <f t="shared" si="36"/>
        <v>RESULTADO FINANCIERO</v>
      </c>
    </row>
    <row r="1100" spans="1:3" ht="15">
      <c r="A1100" s="16" t="s">
        <v>52</v>
      </c>
      <c r="B1100" s="16">
        <v>214391</v>
      </c>
      <c r="C1100" s="17" t="str">
        <f t="shared" si="36"/>
        <v>RESULTADO FINANCIERO</v>
      </c>
    </row>
    <row r="1101" spans="1:3" ht="15">
      <c r="A1101" s="16" t="s">
        <v>53</v>
      </c>
      <c r="B1101" s="16">
        <v>54891312</v>
      </c>
      <c r="C1101" s="17" t="str">
        <f t="shared" si="36"/>
        <v>RESULTADO FINANCIERO</v>
      </c>
    </row>
    <row r="1102" spans="1:3" ht="15">
      <c r="A1102" s="16" t="s">
        <v>54</v>
      </c>
      <c r="B1102" s="16">
        <v>356339</v>
      </c>
      <c r="C1102" s="17" t="str">
        <f aca="true" t="shared" si="37" ref="C1102:C1133">C1101</f>
        <v>RESULTADO FINANCIERO</v>
      </c>
    </row>
    <row r="1103" spans="1:3" ht="15">
      <c r="A1103" s="16" t="s">
        <v>55</v>
      </c>
      <c r="B1103" s="16">
        <v>812291</v>
      </c>
      <c r="C1103" s="17" t="str">
        <f t="shared" si="37"/>
        <v>RESULTADO FINANCIERO</v>
      </c>
    </row>
    <row r="1104" spans="1:3" ht="15">
      <c r="A1104" s="16" t="s">
        <v>56</v>
      </c>
      <c r="B1104" s="16">
        <v>1539216</v>
      </c>
      <c r="C1104" s="17" t="str">
        <f t="shared" si="37"/>
        <v>RESULTADO FINANCIERO</v>
      </c>
    </row>
    <row r="1105" spans="1:3" ht="15">
      <c r="A1105" s="16" t="s">
        <v>57</v>
      </c>
      <c r="B1105" s="16">
        <v>3004450</v>
      </c>
      <c r="C1105" s="17" t="str">
        <f t="shared" si="37"/>
        <v>RESULTADO FINANCIERO</v>
      </c>
    </row>
    <row r="1106" spans="1:3" ht="15">
      <c r="A1106" s="16" t="s">
        <v>58</v>
      </c>
      <c r="B1106" s="16">
        <v>52045098</v>
      </c>
      <c r="C1106" s="17" t="str">
        <f t="shared" si="37"/>
        <v>RESULTADO FINANCIERO</v>
      </c>
    </row>
    <row r="1107" spans="1:3" ht="15">
      <c r="A1107" s="16" t="s">
        <v>59</v>
      </c>
      <c r="B1107" s="16">
        <v>14132542</v>
      </c>
      <c r="C1107" s="17" t="str">
        <f t="shared" si="37"/>
        <v>RESULTADO FINANCIERO</v>
      </c>
    </row>
    <row r="1108" spans="1:3" ht="15">
      <c r="A1108" s="16" t="s">
        <v>60</v>
      </c>
      <c r="B1108" s="16">
        <v>16957569</v>
      </c>
      <c r="C1108" s="17" t="str">
        <f t="shared" si="37"/>
        <v>RESULTADO FINANCIERO</v>
      </c>
    </row>
    <row r="1109" spans="1:3" ht="15">
      <c r="A1109" s="16" t="s">
        <v>171</v>
      </c>
      <c r="B1109" s="16">
        <v>12054586</v>
      </c>
      <c r="C1109" s="17" t="str">
        <f t="shared" si="37"/>
        <v>RESULTADO FINANCIERO</v>
      </c>
    </row>
    <row r="1110" spans="1:3" ht="15">
      <c r="A1110" s="16" t="s">
        <v>201</v>
      </c>
      <c r="B1110" s="16">
        <v>3613121</v>
      </c>
      <c r="C1110" s="17" t="str">
        <f t="shared" si="37"/>
        <v>RESULTADO FINANCIERO</v>
      </c>
    </row>
    <row r="1111" spans="1:3" ht="15">
      <c r="A1111" s="16" t="s">
        <v>61</v>
      </c>
      <c r="B1111" s="16">
        <v>52292447</v>
      </c>
      <c r="C1111" s="17" t="str">
        <f t="shared" si="37"/>
        <v>RESULTADO FINANCIERO</v>
      </c>
    </row>
    <row r="1112" spans="1:3" ht="15">
      <c r="A1112" s="16" t="s">
        <v>134</v>
      </c>
      <c r="B1112" s="16">
        <v>10646054</v>
      </c>
      <c r="C1112" s="17" t="str">
        <f t="shared" si="37"/>
        <v>RESULTADO FINANCIERO</v>
      </c>
    </row>
    <row r="1113" spans="1:3" ht="15">
      <c r="A1113" s="16" t="s">
        <v>172</v>
      </c>
      <c r="B1113" s="16">
        <v>216589277</v>
      </c>
      <c r="C1113" s="17" t="str">
        <f t="shared" si="37"/>
        <v>RESULTADO FINANCIERO</v>
      </c>
    </row>
    <row r="1114" spans="1:3" ht="15">
      <c r="A1114" s="16" t="s">
        <v>132</v>
      </c>
      <c r="B1114" s="16">
        <v>1758607</v>
      </c>
      <c r="C1114" s="17" t="str">
        <f t="shared" si="37"/>
        <v>RESULTADO FINANCIERO</v>
      </c>
    </row>
    <row r="1115" spans="1:3" ht="15">
      <c r="A1115" s="16" t="s">
        <v>173</v>
      </c>
      <c r="B1115" s="16">
        <v>75456092</v>
      </c>
      <c r="C1115" s="17" t="str">
        <f t="shared" si="37"/>
        <v>RESULTADO FINANCIERO</v>
      </c>
    </row>
    <row r="1116" spans="1:3" ht="15">
      <c r="A1116" s="16" t="s">
        <v>62</v>
      </c>
      <c r="B1116" s="16">
        <v>5140473</v>
      </c>
      <c r="C1116" s="17" t="str">
        <f t="shared" si="37"/>
        <v>RESULTADO FINANCIERO</v>
      </c>
    </row>
    <row r="1117" spans="1:3" ht="15">
      <c r="A1117" s="16" t="s">
        <v>63</v>
      </c>
      <c r="B1117" s="16">
        <v>12677904</v>
      </c>
      <c r="C1117" s="17" t="str">
        <f t="shared" si="37"/>
        <v>RESULTADO FINANCIERO</v>
      </c>
    </row>
    <row r="1118" spans="1:3" ht="15">
      <c r="A1118" s="16" t="s">
        <v>64</v>
      </c>
      <c r="B1118" s="16">
        <v>27757358</v>
      </c>
      <c r="C1118" s="17" t="str">
        <f t="shared" si="37"/>
        <v>RESULTADO FINANCIERO</v>
      </c>
    </row>
    <row r="1119" spans="1:3" ht="15">
      <c r="A1119" s="16" t="s">
        <v>65</v>
      </c>
      <c r="B1119" s="16">
        <v>-1076639</v>
      </c>
      <c r="C1119" s="17" t="str">
        <f t="shared" si="37"/>
        <v>RESULTADO FINANCIERO</v>
      </c>
    </row>
    <row r="1120" spans="1:3" ht="15">
      <c r="A1120" s="16" t="s">
        <v>136</v>
      </c>
      <c r="B1120" s="16">
        <v>-370204</v>
      </c>
      <c r="C1120" s="17" t="str">
        <f t="shared" si="37"/>
        <v>RESULTADO FINANCIERO</v>
      </c>
    </row>
    <row r="1121" spans="1:3" ht="15">
      <c r="A1121" s="16" t="s">
        <v>128</v>
      </c>
      <c r="B1121" s="16">
        <v>83369069</v>
      </c>
      <c r="C1121" s="17" t="str">
        <f t="shared" si="37"/>
        <v>RESULTADO FINANCIERO</v>
      </c>
    </row>
    <row r="1122" spans="1:3" ht="15">
      <c r="A1122" s="16" t="s">
        <v>174</v>
      </c>
      <c r="B1122" s="16">
        <v>172895449</v>
      </c>
      <c r="C1122" s="17" t="str">
        <f t="shared" si="37"/>
        <v>RESULTADO FINANCIERO</v>
      </c>
    </row>
    <row r="1123" spans="1:3" ht="15">
      <c r="A1123" s="16" t="s">
        <v>66</v>
      </c>
      <c r="B1123" s="16">
        <v>28297680</v>
      </c>
      <c r="C1123" s="17" t="str">
        <f t="shared" si="37"/>
        <v>RESULTADO FINANCIERO</v>
      </c>
    </row>
    <row r="1124" spans="1:3" ht="15">
      <c r="A1124" s="16" t="s">
        <v>67</v>
      </c>
      <c r="B1124" s="16">
        <v>111993225</v>
      </c>
      <c r="C1124" s="17" t="str">
        <f t="shared" si="37"/>
        <v>RESULTADO FINANCIERO</v>
      </c>
    </row>
    <row r="1125" spans="1:3" ht="15">
      <c r="A1125" s="16" t="s">
        <v>68</v>
      </c>
      <c r="B1125" s="16">
        <v>51376351</v>
      </c>
      <c r="C1125" s="17" t="str">
        <f t="shared" si="37"/>
        <v>RESULTADO FINANCIERO</v>
      </c>
    </row>
    <row r="1126" spans="1:3" ht="15">
      <c r="A1126" s="16" t="s">
        <v>130</v>
      </c>
      <c r="B1126" s="16">
        <v>334715960</v>
      </c>
      <c r="C1126" s="17" t="str">
        <f t="shared" si="37"/>
        <v>RESULTADO FINANCIERO</v>
      </c>
    </row>
    <row r="1127" spans="1:3" ht="15">
      <c r="A1127" s="16" t="s">
        <v>69</v>
      </c>
      <c r="B1127" s="16">
        <v>267659639</v>
      </c>
      <c r="C1127" s="17" t="str">
        <f t="shared" si="37"/>
        <v>RESULTADO FINANCIERO</v>
      </c>
    </row>
    <row r="1128" spans="1:3" ht="15">
      <c r="A1128" s="16" t="s">
        <v>70</v>
      </c>
      <c r="B1128" s="16">
        <v>2725961</v>
      </c>
      <c r="C1128" s="17" t="str">
        <f t="shared" si="37"/>
        <v>RESULTADO FINANCIERO</v>
      </c>
    </row>
    <row r="1129" spans="1:3" ht="15">
      <c r="A1129" s="16" t="s">
        <v>175</v>
      </c>
      <c r="B1129" s="16">
        <v>17822337</v>
      </c>
      <c r="C1129" s="17" t="str">
        <f t="shared" si="37"/>
        <v>RESULTADO FINANCIERO</v>
      </c>
    </row>
    <row r="1130" spans="1:3" ht="15">
      <c r="A1130" s="16" t="s">
        <v>71</v>
      </c>
      <c r="B1130" s="16">
        <v>120429000</v>
      </c>
      <c r="C1130" s="17" t="str">
        <f t="shared" si="37"/>
        <v>RESULTADO FINANCIERO</v>
      </c>
    </row>
    <row r="1131" spans="1:3" ht="15">
      <c r="A1131" s="16" t="s">
        <v>72</v>
      </c>
      <c r="B1131" s="16">
        <v>107755630</v>
      </c>
      <c r="C1131" s="17" t="str">
        <f t="shared" si="37"/>
        <v>RESULTADO FINANCIERO</v>
      </c>
    </row>
    <row r="1132" spans="1:3" ht="15">
      <c r="A1132" s="16" t="s">
        <v>73</v>
      </c>
      <c r="B1132" s="16">
        <v>7259157</v>
      </c>
      <c r="C1132" s="17" t="str">
        <f t="shared" si="37"/>
        <v>RESULTADO FINANCIERO</v>
      </c>
    </row>
    <row r="1133" spans="1:3" ht="15">
      <c r="A1133" s="16" t="s">
        <v>74</v>
      </c>
      <c r="B1133" s="16">
        <v>6164284</v>
      </c>
      <c r="C1133" s="17" t="str">
        <f t="shared" si="37"/>
        <v>RESULTADO FINANCIERO</v>
      </c>
    </row>
    <row r="1134" spans="1:3" ht="15">
      <c r="A1134" s="16" t="s">
        <v>75</v>
      </c>
      <c r="B1134" s="16">
        <v>3467083</v>
      </c>
      <c r="C1134" s="17" t="str">
        <f aca="true" t="shared" si="38" ref="C1134:C1165">C1133</f>
        <v>RESULTADO FINANCIERO</v>
      </c>
    </row>
    <row r="1135" spans="1:3" ht="15">
      <c r="A1135" s="16" t="s">
        <v>76</v>
      </c>
      <c r="B1135" s="16">
        <v>53584283</v>
      </c>
      <c r="C1135" s="17" t="str">
        <f t="shared" si="38"/>
        <v>RESULTADO FINANCIERO</v>
      </c>
    </row>
    <row r="1136" spans="1:3" ht="15">
      <c r="A1136" s="16" t="s">
        <v>77</v>
      </c>
      <c r="B1136" s="16">
        <v>15279853</v>
      </c>
      <c r="C1136" s="17" t="str">
        <f t="shared" si="38"/>
        <v>RESULTADO FINANCIERO</v>
      </c>
    </row>
    <row r="1137" spans="1:3" ht="15">
      <c r="A1137" s="16" t="s">
        <v>78</v>
      </c>
      <c r="B1137" s="16">
        <v>32269136</v>
      </c>
      <c r="C1137" s="17" t="str">
        <f t="shared" si="38"/>
        <v>RESULTADO FINANCIERO</v>
      </c>
    </row>
    <row r="1138" spans="1:3" ht="15">
      <c r="A1138" s="16" t="s">
        <v>79</v>
      </c>
      <c r="B1138" s="16">
        <v>162439530</v>
      </c>
      <c r="C1138" s="17" t="str">
        <f t="shared" si="38"/>
        <v>RESULTADO FINANCIERO</v>
      </c>
    </row>
    <row r="1139" spans="1:3" ht="15">
      <c r="A1139" s="16" t="s">
        <v>80</v>
      </c>
      <c r="B1139" s="16">
        <v>39041137</v>
      </c>
      <c r="C1139" s="17" t="str">
        <f t="shared" si="38"/>
        <v>RESULTADO FINANCIERO</v>
      </c>
    </row>
    <row r="1140" spans="1:3" ht="15">
      <c r="A1140" s="16" t="s">
        <v>81</v>
      </c>
      <c r="B1140" s="16">
        <v>31348981</v>
      </c>
      <c r="C1140" s="17" t="str">
        <f t="shared" si="38"/>
        <v>RESULTADO FINANCIERO</v>
      </c>
    </row>
    <row r="1141" spans="1:3" ht="15">
      <c r="A1141" s="16" t="s">
        <v>82</v>
      </c>
      <c r="B1141" s="16">
        <v>-385418</v>
      </c>
      <c r="C1141" s="17" t="str">
        <f t="shared" si="38"/>
        <v>RESULTADO FINANCIERO</v>
      </c>
    </row>
    <row r="1142" spans="1:3" ht="15">
      <c r="A1142" s="16" t="s">
        <v>83</v>
      </c>
      <c r="B1142" s="16">
        <v>1355867</v>
      </c>
      <c r="C1142" s="17" t="str">
        <f t="shared" si="38"/>
        <v>RESULTADO FINANCIERO</v>
      </c>
    </row>
    <row r="1143" spans="1:3" ht="15">
      <c r="A1143" s="16" t="s">
        <v>176</v>
      </c>
      <c r="B1143" s="16">
        <v>348028044</v>
      </c>
      <c r="C1143" s="17" t="str">
        <f t="shared" si="38"/>
        <v>RESULTADO FINANCIERO</v>
      </c>
    </row>
    <row r="1144" spans="1:3" ht="15">
      <c r="A1144" s="16" t="s">
        <v>84</v>
      </c>
      <c r="B1144" s="16">
        <v>148905</v>
      </c>
      <c r="C1144" s="17" t="str">
        <f t="shared" si="38"/>
        <v>RESULTADO FINANCIERO</v>
      </c>
    </row>
    <row r="1145" spans="1:3" ht="15">
      <c r="A1145" s="16" t="s">
        <v>85</v>
      </c>
      <c r="B1145" s="16">
        <v>175806</v>
      </c>
      <c r="C1145" s="17" t="str">
        <f t="shared" si="38"/>
        <v>RESULTADO FINANCIERO</v>
      </c>
    </row>
    <row r="1146" spans="1:3" ht="15">
      <c r="A1146" s="16" t="s">
        <v>86</v>
      </c>
      <c r="B1146" s="16">
        <v>7516087</v>
      </c>
      <c r="C1146" s="17" t="str">
        <f t="shared" si="38"/>
        <v>RESULTADO FINANCIERO</v>
      </c>
    </row>
    <row r="1147" spans="1:3" ht="15">
      <c r="A1147" s="16" t="s">
        <v>87</v>
      </c>
      <c r="B1147" s="16">
        <v>5920695</v>
      </c>
      <c r="C1147" s="17" t="str">
        <f t="shared" si="38"/>
        <v>RESULTADO FINANCIERO</v>
      </c>
    </row>
    <row r="1148" spans="1:3" ht="15">
      <c r="A1148" s="16" t="s">
        <v>88</v>
      </c>
      <c r="B1148" s="16">
        <v>2030130</v>
      </c>
      <c r="C1148" s="17" t="str">
        <f t="shared" si="38"/>
        <v>RESULTADO FINANCIERO</v>
      </c>
    </row>
    <row r="1149" spans="1:3" ht="15">
      <c r="A1149" s="16" t="s">
        <v>89</v>
      </c>
      <c r="B1149" s="16">
        <v>11882978</v>
      </c>
      <c r="C1149" s="17" t="str">
        <f t="shared" si="38"/>
        <v>RESULTADO FINANCIERO</v>
      </c>
    </row>
    <row r="1150" spans="1:3" ht="15">
      <c r="A1150" s="16" t="s">
        <v>177</v>
      </c>
      <c r="B1150" s="16">
        <v>-3583133</v>
      </c>
      <c r="C1150" s="17" t="str">
        <f t="shared" si="38"/>
        <v>RESULTADO FINANCIERO</v>
      </c>
    </row>
    <row r="1151" spans="1:3" ht="15">
      <c r="A1151" s="16" t="s">
        <v>90</v>
      </c>
      <c r="B1151" s="16">
        <v>206204750</v>
      </c>
      <c r="C1151" s="17" t="str">
        <f t="shared" si="38"/>
        <v>RESULTADO FINANCIERO</v>
      </c>
    </row>
    <row r="1152" spans="1:3" ht="15">
      <c r="A1152" s="16" t="s">
        <v>178</v>
      </c>
      <c r="B1152" s="16">
        <v>130036788</v>
      </c>
      <c r="C1152" s="17" t="str">
        <f t="shared" si="38"/>
        <v>RESULTADO FINANCIERO</v>
      </c>
    </row>
    <row r="1153" spans="1:3" ht="15">
      <c r="A1153" s="16" t="s">
        <v>91</v>
      </c>
      <c r="B1153" s="16">
        <v>22144996</v>
      </c>
      <c r="C1153" s="17" t="str">
        <f t="shared" si="38"/>
        <v>RESULTADO FINANCIERO</v>
      </c>
    </row>
    <row r="1154" spans="1:3" ht="15">
      <c r="A1154" s="16" t="s">
        <v>92</v>
      </c>
      <c r="B1154" s="16">
        <v>1008121</v>
      </c>
      <c r="C1154" s="17" t="str">
        <f t="shared" si="38"/>
        <v>RESULTADO FINANCIERO</v>
      </c>
    </row>
    <row r="1155" spans="1:3" ht="15">
      <c r="A1155" s="16" t="s">
        <v>93</v>
      </c>
      <c r="B1155" s="16">
        <v>3960352</v>
      </c>
      <c r="C1155" s="17" t="str">
        <f t="shared" si="38"/>
        <v>RESULTADO FINANCIERO</v>
      </c>
    </row>
    <row r="1156" spans="1:3" ht="15">
      <c r="A1156" s="16" t="s">
        <v>94</v>
      </c>
      <c r="B1156" s="16">
        <v>170849513</v>
      </c>
      <c r="C1156" s="17" t="str">
        <f t="shared" si="38"/>
        <v>RESULTADO FINANCIERO</v>
      </c>
    </row>
    <row r="1157" spans="1:3" ht="15">
      <c r="A1157" s="16" t="s">
        <v>179</v>
      </c>
      <c r="B1157" s="16">
        <v>7232411</v>
      </c>
      <c r="C1157" s="17" t="str">
        <f t="shared" si="38"/>
        <v>RESULTADO FINANCIERO</v>
      </c>
    </row>
    <row r="1158" spans="1:3" ht="15">
      <c r="A1158" s="16" t="s">
        <v>95</v>
      </c>
      <c r="B1158" s="16">
        <v>6197397</v>
      </c>
      <c r="C1158" s="17" t="str">
        <f t="shared" si="38"/>
        <v>RESULTADO FINANCIERO</v>
      </c>
    </row>
    <row r="1159" spans="1:3" ht="15">
      <c r="A1159" s="16" t="s">
        <v>180</v>
      </c>
      <c r="B1159" s="16">
        <v>14629999</v>
      </c>
      <c r="C1159" s="17" t="str">
        <f t="shared" si="38"/>
        <v>RESULTADO FINANCIERO</v>
      </c>
    </row>
    <row r="1160" spans="1:3" ht="15">
      <c r="A1160" s="16" t="s">
        <v>96</v>
      </c>
      <c r="B1160" s="16">
        <v>68635937</v>
      </c>
      <c r="C1160" s="17" t="str">
        <f t="shared" si="38"/>
        <v>RESULTADO FINANCIERO</v>
      </c>
    </row>
    <row r="1161" spans="1:3" ht="15">
      <c r="A1161" s="16" t="s">
        <v>97</v>
      </c>
      <c r="B1161" s="16">
        <v>376507746</v>
      </c>
      <c r="C1161" s="17" t="str">
        <f t="shared" si="38"/>
        <v>RESULTADO FINANCIERO</v>
      </c>
    </row>
    <row r="1162" spans="1:3" ht="15">
      <c r="A1162" s="16" t="s">
        <v>98</v>
      </c>
      <c r="B1162" s="16">
        <v>76707893</v>
      </c>
      <c r="C1162" s="17" t="str">
        <f t="shared" si="38"/>
        <v>RESULTADO FINANCIERO</v>
      </c>
    </row>
    <row r="1163" spans="1:3" ht="15">
      <c r="A1163" s="16" t="s">
        <v>99</v>
      </c>
      <c r="B1163" s="16">
        <v>8794</v>
      </c>
      <c r="C1163" s="17" t="str">
        <f t="shared" si="38"/>
        <v>RESULTADO FINANCIERO</v>
      </c>
    </row>
    <row r="1164" spans="1:3" ht="15">
      <c r="A1164" s="16" t="s">
        <v>100</v>
      </c>
      <c r="B1164" s="16">
        <v>139689695</v>
      </c>
      <c r="C1164" s="17" t="str">
        <f t="shared" si="38"/>
        <v>RESULTADO FINANCIERO</v>
      </c>
    </row>
    <row r="1165" spans="1:3" ht="15">
      <c r="A1165" s="16" t="s">
        <v>101</v>
      </c>
      <c r="B1165" s="16">
        <v>27364431</v>
      </c>
      <c r="C1165" s="17" t="str">
        <f t="shared" si="38"/>
        <v>RESULTADO FINANCIERO</v>
      </c>
    </row>
    <row r="1166" spans="1:3" ht="15">
      <c r="A1166" s="16" t="s">
        <v>102</v>
      </c>
      <c r="B1166" s="16">
        <v>-1742736</v>
      </c>
      <c r="C1166" s="17" t="str">
        <f aca="true" t="shared" si="39" ref="C1166:C1197">C1165</f>
        <v>RESULTADO FINANCIERO</v>
      </c>
    </row>
    <row r="1167" spans="1:3" ht="15">
      <c r="A1167" s="16" t="s">
        <v>103</v>
      </c>
      <c r="B1167" s="16">
        <v>202016045</v>
      </c>
      <c r="C1167" s="17" t="str">
        <f t="shared" si="39"/>
        <v>RESULTADO FINANCIERO</v>
      </c>
    </row>
    <row r="1168" spans="1:3" ht="15">
      <c r="A1168" s="16" t="s">
        <v>104</v>
      </c>
      <c r="B1168" s="16">
        <v>18867113</v>
      </c>
      <c r="C1168" s="17" t="str">
        <f t="shared" si="39"/>
        <v>RESULTADO FINANCIERO</v>
      </c>
    </row>
    <row r="1169" spans="1:3" ht="15">
      <c r="A1169" s="16" t="s">
        <v>105</v>
      </c>
      <c r="B1169" s="16">
        <v>10892639</v>
      </c>
      <c r="C1169" s="17" t="str">
        <f t="shared" si="39"/>
        <v>RESULTADO FINANCIERO</v>
      </c>
    </row>
    <row r="1170" spans="1:3" ht="15">
      <c r="A1170" s="16" t="s">
        <v>106</v>
      </c>
      <c r="B1170" s="16">
        <v>30744675</v>
      </c>
      <c r="C1170" s="17" t="str">
        <f t="shared" si="39"/>
        <v>RESULTADO FINANCIERO</v>
      </c>
    </row>
    <row r="1171" spans="1:3" ht="15">
      <c r="A1171" s="16" t="s">
        <v>107</v>
      </c>
      <c r="B1171" s="16">
        <v>20283349</v>
      </c>
      <c r="C1171" s="17" t="str">
        <f t="shared" si="39"/>
        <v>RESULTADO FINANCIERO</v>
      </c>
    </row>
    <row r="1172" spans="1:3" ht="15">
      <c r="A1172" s="16" t="s">
        <v>108</v>
      </c>
      <c r="B1172" s="16">
        <v>3045827</v>
      </c>
      <c r="C1172" s="17" t="str">
        <f t="shared" si="39"/>
        <v>RESULTADO FINANCIERO</v>
      </c>
    </row>
    <row r="1173" spans="1:3" ht="15">
      <c r="A1173" s="16" t="s">
        <v>109</v>
      </c>
      <c r="B1173" s="16">
        <v>298327</v>
      </c>
      <c r="C1173" s="17" t="str">
        <f t="shared" si="39"/>
        <v>RESULTADO FINANCIERO</v>
      </c>
    </row>
    <row r="1174" spans="1:3" ht="15">
      <c r="A1174" s="16" t="s">
        <v>181</v>
      </c>
      <c r="B1174" s="16">
        <v>86924463</v>
      </c>
      <c r="C1174" s="17" t="str">
        <f t="shared" si="39"/>
        <v>RESULTADO FINANCIERO</v>
      </c>
    </row>
    <row r="1175" spans="1:3" ht="15">
      <c r="A1175" s="16" t="s">
        <v>110</v>
      </c>
      <c r="B1175" s="16">
        <v>97017070</v>
      </c>
      <c r="C1175" s="17" t="str">
        <f t="shared" si="39"/>
        <v>RESULTADO FINANCIERO</v>
      </c>
    </row>
    <row r="1176" spans="1:3" ht="15">
      <c r="A1176" s="16" t="s">
        <v>111</v>
      </c>
      <c r="B1176" s="16">
        <v>207321763</v>
      </c>
      <c r="C1176" s="17" t="str">
        <f t="shared" si="39"/>
        <v>RESULTADO FINANCIERO</v>
      </c>
    </row>
    <row r="1177" spans="1:3" ht="15">
      <c r="A1177" s="16" t="s">
        <v>127</v>
      </c>
      <c r="B1177" s="16">
        <v>49654998</v>
      </c>
      <c r="C1177" s="17" t="str">
        <f t="shared" si="39"/>
        <v>RESULTADO FINANCIERO</v>
      </c>
    </row>
    <row r="1178" spans="1:3" ht="15">
      <c r="A1178" s="16" t="s">
        <v>112</v>
      </c>
      <c r="B1178" s="16">
        <v>7054525</v>
      </c>
      <c r="C1178" s="17" t="str">
        <f t="shared" si="39"/>
        <v>RESULTADO FINANCIERO</v>
      </c>
    </row>
    <row r="1179" spans="1:3" ht="15">
      <c r="A1179" s="16" t="s">
        <v>113</v>
      </c>
      <c r="B1179" s="16">
        <v>7427112</v>
      </c>
      <c r="C1179" s="17" t="str">
        <f t="shared" si="39"/>
        <v>RESULTADO FINANCIERO</v>
      </c>
    </row>
    <row r="1180" spans="1:3" ht="15">
      <c r="A1180" s="16" t="s">
        <v>114</v>
      </c>
      <c r="B1180" s="16">
        <v>812771</v>
      </c>
      <c r="C1180" s="17" t="str">
        <f t="shared" si="39"/>
        <v>RESULTADO FINANCIERO</v>
      </c>
    </row>
    <row r="1181" spans="1:3" ht="15">
      <c r="A1181" s="16" t="s">
        <v>115</v>
      </c>
      <c r="B1181" s="16">
        <v>3943069</v>
      </c>
      <c r="C1181" s="17" t="str">
        <f t="shared" si="39"/>
        <v>RESULTADO FINANCIERO</v>
      </c>
    </row>
    <row r="1182" spans="1:3" ht="15">
      <c r="A1182" s="16" t="s">
        <v>116</v>
      </c>
      <c r="B1182" s="16">
        <v>180376</v>
      </c>
      <c r="C1182" s="17" t="str">
        <f t="shared" si="39"/>
        <v>RESULTADO FINANCIERO</v>
      </c>
    </row>
    <row r="1183" spans="1:3" ht="15">
      <c r="A1183" s="16" t="s">
        <v>204</v>
      </c>
      <c r="B1183" s="16">
        <v>11283827</v>
      </c>
      <c r="C1183" s="17" t="str">
        <f t="shared" si="39"/>
        <v>RESULTADO FINANCIERO</v>
      </c>
    </row>
    <row r="1184" spans="1:3" ht="15">
      <c r="A1184" s="16" t="s">
        <v>117</v>
      </c>
      <c r="B1184" s="16">
        <v>1197877</v>
      </c>
      <c r="C1184" s="17" t="str">
        <f t="shared" si="39"/>
        <v>RESULTADO FINANCIERO</v>
      </c>
    </row>
    <row r="1185" spans="1:3" ht="15">
      <c r="A1185" s="16" t="s">
        <v>118</v>
      </c>
      <c r="B1185" s="16">
        <v>-27458</v>
      </c>
      <c r="C1185" s="17" t="str">
        <f t="shared" si="39"/>
        <v>RESULTADO FINANCIERO</v>
      </c>
    </row>
    <row r="1186" spans="1:3" ht="15">
      <c r="A1186" s="16" t="s">
        <v>119</v>
      </c>
      <c r="B1186" s="16">
        <v>-39782170</v>
      </c>
      <c r="C1186" s="17" t="str">
        <f t="shared" si="39"/>
        <v>RESULTADO FINANCIERO</v>
      </c>
    </row>
    <row r="1187" spans="1:3" ht="15">
      <c r="A1187" s="16" t="s">
        <v>120</v>
      </c>
      <c r="B1187" s="16">
        <v>9031922</v>
      </c>
      <c r="C1187" s="17" t="str">
        <f t="shared" si="39"/>
        <v>RESULTADO FINANCIERO</v>
      </c>
    </row>
    <row r="1188" spans="1:3" ht="15">
      <c r="A1188" s="16" t="s">
        <v>121</v>
      </c>
      <c r="B1188" s="16">
        <v>27537771</v>
      </c>
      <c r="C1188" s="17" t="str">
        <f t="shared" si="39"/>
        <v>RESULTADO FINANCIERO</v>
      </c>
    </row>
    <row r="1189" spans="1:3" ht="15">
      <c r="A1189" s="16" t="s">
        <v>122</v>
      </c>
      <c r="B1189" s="16">
        <v>8023833</v>
      </c>
      <c r="C1189" s="17" t="str">
        <f t="shared" si="39"/>
        <v>RESULTADO FINANCIERO</v>
      </c>
    </row>
    <row r="1190" spans="1:3" ht="15">
      <c r="A1190" s="16" t="s">
        <v>123</v>
      </c>
      <c r="B1190" s="16">
        <v>226479</v>
      </c>
      <c r="C1190" s="17" t="str">
        <f t="shared" si="39"/>
        <v>RESULTADO FINANCIERO</v>
      </c>
    </row>
    <row r="1191" spans="1:3" ht="15">
      <c r="A1191" s="16" t="s">
        <v>124</v>
      </c>
      <c r="B1191" s="16">
        <v>1051712</v>
      </c>
      <c r="C1191" s="17" t="str">
        <f t="shared" si="39"/>
        <v>RESULTADO FINANCIERO</v>
      </c>
    </row>
    <row r="1192" spans="1:3" ht="15">
      <c r="A1192" s="16" t="s">
        <v>125</v>
      </c>
      <c r="B1192" s="16">
        <v>231204401</v>
      </c>
      <c r="C1192" s="17" t="str">
        <f t="shared" si="39"/>
        <v>RESULTADO FINANCIERO</v>
      </c>
    </row>
    <row r="1193" spans="1:3" ht="15">
      <c r="A1193" s="16" t="s">
        <v>126</v>
      </c>
      <c r="B1193" s="16">
        <v>729742625</v>
      </c>
      <c r="C1193" s="17" t="str">
        <f t="shared" si="39"/>
        <v>RESULTADO FINANCIERO</v>
      </c>
    </row>
    <row r="1194" spans="1:3" ht="15">
      <c r="A1194" s="16" t="s">
        <v>133</v>
      </c>
      <c r="B1194" s="16">
        <v>901147</v>
      </c>
      <c r="C1194" s="17" t="str">
        <f t="shared" si="39"/>
        <v>RESULTADO FINANCIERO</v>
      </c>
    </row>
    <row r="1195" spans="1:3" ht="15">
      <c r="A1195" s="16" t="s">
        <v>184</v>
      </c>
      <c r="B1195" s="16">
        <v>-1970651</v>
      </c>
      <c r="C1195" s="17" t="str">
        <f t="shared" si="39"/>
        <v>RESULTADO FINANCIERO</v>
      </c>
    </row>
    <row r="1196" spans="1:3" ht="15">
      <c r="A1196" s="16" t="s">
        <v>185</v>
      </c>
      <c r="B1196" s="16">
        <v>9522978</v>
      </c>
      <c r="C1196" s="17" t="str">
        <f t="shared" si="39"/>
        <v>RESULTADO FINANCIERO</v>
      </c>
    </row>
    <row r="1197" spans="1:3" ht="15">
      <c r="A1197" s="16" t="s">
        <v>186</v>
      </c>
      <c r="B1197" s="16">
        <v>231541938</v>
      </c>
      <c r="C1197" s="17" t="str">
        <f t="shared" si="39"/>
        <v>RESULTADO FINANCIERO</v>
      </c>
    </row>
    <row r="1198" spans="1:3" ht="15">
      <c r="A1198" s="16" t="s">
        <v>188</v>
      </c>
      <c r="B1198" s="16">
        <v>878864</v>
      </c>
      <c r="C1198" s="17" t="str">
        <f aca="true" t="shared" si="40" ref="C1198:C1213">C1197</f>
        <v>RESULTADO FINANCIERO</v>
      </c>
    </row>
    <row r="1199" spans="1:3" ht="15">
      <c r="A1199" s="16" t="s">
        <v>187</v>
      </c>
      <c r="B1199" s="16">
        <v>109877</v>
      </c>
      <c r="C1199" s="17" t="str">
        <f t="shared" si="40"/>
        <v>RESULTADO FINANCIERO</v>
      </c>
    </row>
    <row r="1200" spans="1:3" ht="15">
      <c r="A1200" s="16" t="s">
        <v>189</v>
      </c>
      <c r="B1200" s="16">
        <v>107570</v>
      </c>
      <c r="C1200" s="17" t="str">
        <f t="shared" si="40"/>
        <v>RESULTADO FINANCIERO</v>
      </c>
    </row>
    <row r="1201" spans="1:3" ht="15">
      <c r="A1201" s="16" t="s">
        <v>190</v>
      </c>
      <c r="B1201" s="16">
        <v>437488365</v>
      </c>
      <c r="C1201" s="17" t="str">
        <f t="shared" si="40"/>
        <v>RESULTADO FINANCIERO</v>
      </c>
    </row>
    <row r="1202" spans="1:3" ht="15">
      <c r="A1202" s="16" t="s">
        <v>191</v>
      </c>
      <c r="B1202" s="16">
        <v>38747725</v>
      </c>
      <c r="C1202" s="17" t="str">
        <f t="shared" si="40"/>
        <v>RESULTADO FINANCIERO</v>
      </c>
    </row>
    <row r="1203" spans="1:3" ht="15">
      <c r="A1203" s="16" t="s">
        <v>192</v>
      </c>
      <c r="B1203" s="16">
        <v>37298435</v>
      </c>
      <c r="C1203" s="17" t="str">
        <f t="shared" si="40"/>
        <v>RESULTADO FINANCIERO</v>
      </c>
    </row>
    <row r="1204" spans="1:3" ht="15">
      <c r="A1204" s="16" t="s">
        <v>193</v>
      </c>
      <c r="B1204" s="16">
        <v>137204959</v>
      </c>
      <c r="C1204" s="17" t="str">
        <f t="shared" si="40"/>
        <v>RESULTADO FINANCIERO</v>
      </c>
    </row>
    <row r="1205" spans="1:3" ht="15">
      <c r="A1205" s="16" t="s">
        <v>194</v>
      </c>
      <c r="B1205" s="16">
        <v>150137167</v>
      </c>
      <c r="C1205" s="17" t="str">
        <f t="shared" si="40"/>
        <v>RESULTADO FINANCIERO</v>
      </c>
    </row>
    <row r="1206" spans="1:3" ht="15">
      <c r="A1206" s="16" t="s">
        <v>195</v>
      </c>
      <c r="B1206" s="16">
        <v>124759534</v>
      </c>
      <c r="C1206" s="17" t="str">
        <f t="shared" si="40"/>
        <v>RESULTADO FINANCIERO</v>
      </c>
    </row>
    <row r="1207" spans="1:3" ht="15">
      <c r="A1207" s="16" t="s">
        <v>196</v>
      </c>
      <c r="B1207" s="16">
        <v>4152037</v>
      </c>
      <c r="C1207" s="17" t="str">
        <f t="shared" si="40"/>
        <v>RESULTADO FINANCIERO</v>
      </c>
    </row>
    <row r="1208" spans="1:3" ht="15">
      <c r="A1208" s="16" t="s">
        <v>197</v>
      </c>
      <c r="B1208" s="16">
        <v>72475208</v>
      </c>
      <c r="C1208" s="17" t="str">
        <f t="shared" si="40"/>
        <v>RESULTADO FINANCIERO</v>
      </c>
    </row>
    <row r="1209" spans="1:3" ht="15">
      <c r="A1209" s="16" t="s">
        <v>198</v>
      </c>
      <c r="B1209" s="16">
        <v>187601375</v>
      </c>
      <c r="C1209" s="17" t="str">
        <f t="shared" si="40"/>
        <v>RESULTADO FINANCIERO</v>
      </c>
    </row>
    <row r="1210" spans="1:3" ht="15">
      <c r="A1210" s="16" t="s">
        <v>199</v>
      </c>
      <c r="B1210" s="16">
        <v>104731</v>
      </c>
      <c r="C1210" s="17" t="str">
        <f t="shared" si="40"/>
        <v>RESULTADO FINANCIERO</v>
      </c>
    </row>
    <row r="1211" spans="1:3" ht="15">
      <c r="A1211" s="16" t="s">
        <v>200</v>
      </c>
      <c r="B1211" s="16">
        <v>3571804</v>
      </c>
      <c r="C1211" s="17" t="str">
        <f t="shared" si="40"/>
        <v>RESULTADO FINANCIERO</v>
      </c>
    </row>
    <row r="1212" spans="1:3" ht="15">
      <c r="A1212" s="16" t="s">
        <v>202</v>
      </c>
      <c r="B1212" s="16">
        <v>138724515</v>
      </c>
      <c r="C1212" s="17" t="str">
        <f t="shared" si="40"/>
        <v>RESULTADO FINANCIERO</v>
      </c>
    </row>
    <row r="1213" spans="1:3" ht="15">
      <c r="A1213" s="16" t="s">
        <v>205</v>
      </c>
      <c r="B1213" s="16">
        <v>208156</v>
      </c>
      <c r="C1213" s="17" t="str">
        <f t="shared" si="40"/>
        <v>RESULTADO FINANCIERO</v>
      </c>
    </row>
    <row r="1214" spans="1:3" ht="15">
      <c r="A1214" s="16" t="s">
        <v>182</v>
      </c>
      <c r="B1214" s="16">
        <v>-3041803</v>
      </c>
      <c r="C1214" s="17" t="s">
        <v>143</v>
      </c>
    </row>
    <row r="1215" spans="1:3" ht="15">
      <c r="A1215" s="16" t="s">
        <v>0</v>
      </c>
      <c r="B1215" s="16">
        <v>-5741084</v>
      </c>
      <c r="C1215" s="17" t="str">
        <f aca="true" t="shared" si="41" ref="C1215:C1246">C1214</f>
        <v>IMPUESTO A LAS GANANCIAS</v>
      </c>
    </row>
    <row r="1216" spans="1:3" ht="15">
      <c r="A1216" s="16" t="s">
        <v>1</v>
      </c>
      <c r="B1216" s="16">
        <v>-11449</v>
      </c>
      <c r="C1216" s="17" t="str">
        <f t="shared" si="41"/>
        <v>IMPUESTO A LAS GANANCIAS</v>
      </c>
    </row>
    <row r="1217" spans="1:3" ht="15">
      <c r="A1217" s="16" t="s">
        <v>2</v>
      </c>
      <c r="B1217" s="16">
        <v>0</v>
      </c>
      <c r="C1217" s="17" t="str">
        <f t="shared" si="41"/>
        <v>IMPUESTO A LAS GANANCIAS</v>
      </c>
    </row>
    <row r="1218" spans="1:3" ht="15">
      <c r="A1218" s="16" t="s">
        <v>3</v>
      </c>
      <c r="B1218" s="16">
        <v>0</v>
      </c>
      <c r="C1218" s="17" t="str">
        <f t="shared" si="41"/>
        <v>IMPUESTO A LAS GANANCIAS</v>
      </c>
    </row>
    <row r="1219" spans="1:3" ht="15">
      <c r="A1219" s="16" t="s">
        <v>4</v>
      </c>
      <c r="B1219" s="16">
        <v>-3783371</v>
      </c>
      <c r="C1219" s="17" t="str">
        <f t="shared" si="41"/>
        <v>IMPUESTO A LAS GANANCIAS</v>
      </c>
    </row>
    <row r="1220" spans="1:3" ht="15">
      <c r="A1220" s="16" t="s">
        <v>5</v>
      </c>
      <c r="B1220" s="16">
        <v>0</v>
      </c>
      <c r="C1220" s="17" t="str">
        <f t="shared" si="41"/>
        <v>IMPUESTO A LAS GANANCIAS</v>
      </c>
    </row>
    <row r="1221" spans="1:3" ht="15">
      <c r="A1221" s="16" t="s">
        <v>6</v>
      </c>
      <c r="B1221" s="16">
        <v>-1399077</v>
      </c>
      <c r="C1221" s="17" t="str">
        <f t="shared" si="41"/>
        <v>IMPUESTO A LAS GANANCIAS</v>
      </c>
    </row>
    <row r="1222" spans="1:3" ht="15">
      <c r="A1222" s="16" t="s">
        <v>7</v>
      </c>
      <c r="B1222" s="16">
        <v>0</v>
      </c>
      <c r="C1222" s="17" t="str">
        <f t="shared" si="41"/>
        <v>IMPUESTO A LAS GANANCIAS</v>
      </c>
    </row>
    <row r="1223" spans="1:3" ht="15">
      <c r="A1223" s="16" t="s">
        <v>165</v>
      </c>
      <c r="B1223" s="16">
        <v>0</v>
      </c>
      <c r="C1223" s="17" t="str">
        <f t="shared" si="41"/>
        <v>IMPUESTO A LAS GANANCIAS</v>
      </c>
    </row>
    <row r="1224" spans="1:3" ht="15">
      <c r="A1224" s="16" t="s">
        <v>166</v>
      </c>
      <c r="B1224" s="16">
        <v>-4875269</v>
      </c>
      <c r="C1224" s="17" t="str">
        <f t="shared" si="41"/>
        <v>IMPUESTO A LAS GANANCIAS</v>
      </c>
    </row>
    <row r="1225" spans="1:3" ht="15">
      <c r="A1225" s="16" t="s">
        <v>8</v>
      </c>
      <c r="B1225" s="16">
        <v>0</v>
      </c>
      <c r="C1225" s="17" t="str">
        <f t="shared" si="41"/>
        <v>IMPUESTO A LAS GANANCIAS</v>
      </c>
    </row>
    <row r="1226" spans="1:3" ht="15">
      <c r="A1226" s="16" t="s">
        <v>9</v>
      </c>
      <c r="B1226" s="16">
        <v>-136219</v>
      </c>
      <c r="C1226" s="17" t="str">
        <f t="shared" si="41"/>
        <v>IMPUESTO A LAS GANANCIAS</v>
      </c>
    </row>
    <row r="1227" spans="1:3" ht="15">
      <c r="A1227" s="16" t="s">
        <v>10</v>
      </c>
      <c r="B1227" s="16">
        <v>302332</v>
      </c>
      <c r="C1227" s="17" t="str">
        <f t="shared" si="41"/>
        <v>IMPUESTO A LAS GANANCIAS</v>
      </c>
    </row>
    <row r="1228" spans="1:3" ht="15">
      <c r="A1228" s="16" t="s">
        <v>11</v>
      </c>
      <c r="B1228" s="16">
        <v>0</v>
      </c>
      <c r="C1228" s="17" t="str">
        <f t="shared" si="41"/>
        <v>IMPUESTO A LAS GANANCIAS</v>
      </c>
    </row>
    <row r="1229" spans="1:3" ht="15">
      <c r="A1229" s="16" t="s">
        <v>167</v>
      </c>
      <c r="B1229" s="16">
        <v>-60538813</v>
      </c>
      <c r="C1229" s="17" t="str">
        <f t="shared" si="41"/>
        <v>IMPUESTO A LAS GANANCIAS</v>
      </c>
    </row>
    <row r="1230" spans="1:3" ht="15">
      <c r="A1230" s="16" t="s">
        <v>12</v>
      </c>
      <c r="B1230" s="16">
        <v>-915201</v>
      </c>
      <c r="C1230" s="17" t="str">
        <f t="shared" si="41"/>
        <v>IMPUESTO A LAS GANANCIAS</v>
      </c>
    </row>
    <row r="1231" spans="1:3" ht="15">
      <c r="A1231" s="16" t="s">
        <v>13</v>
      </c>
      <c r="B1231" s="16">
        <v>-43162216</v>
      </c>
      <c r="C1231" s="17" t="str">
        <f t="shared" si="41"/>
        <v>IMPUESTO A LAS GANANCIAS</v>
      </c>
    </row>
    <row r="1232" spans="1:3" ht="15">
      <c r="A1232" s="16" t="s">
        <v>14</v>
      </c>
      <c r="B1232" s="16">
        <v>-431423</v>
      </c>
      <c r="C1232" s="17" t="str">
        <f t="shared" si="41"/>
        <v>IMPUESTO A LAS GANANCIAS</v>
      </c>
    </row>
    <row r="1233" spans="1:3" ht="15">
      <c r="A1233" s="16" t="s">
        <v>168</v>
      </c>
      <c r="B1233" s="16">
        <v>-65141356</v>
      </c>
      <c r="C1233" s="17" t="str">
        <f t="shared" si="41"/>
        <v>IMPUESTO A LAS GANANCIAS</v>
      </c>
    </row>
    <row r="1234" spans="1:3" ht="15">
      <c r="A1234" s="16" t="s">
        <v>15</v>
      </c>
      <c r="B1234" s="16">
        <v>-23370022</v>
      </c>
      <c r="C1234" s="17" t="str">
        <f t="shared" si="41"/>
        <v>IMPUESTO A LAS GANANCIAS</v>
      </c>
    </row>
    <row r="1235" spans="1:3" ht="15">
      <c r="A1235" s="16" t="s">
        <v>16</v>
      </c>
      <c r="B1235" s="16">
        <v>-4263636</v>
      </c>
      <c r="C1235" s="17" t="str">
        <f t="shared" si="41"/>
        <v>IMPUESTO A LAS GANANCIAS</v>
      </c>
    </row>
    <row r="1236" spans="1:3" ht="15">
      <c r="A1236" s="16" t="s">
        <v>17</v>
      </c>
      <c r="B1236" s="16">
        <v>-36986642</v>
      </c>
      <c r="C1236" s="17" t="str">
        <f t="shared" si="41"/>
        <v>IMPUESTO A LAS GANANCIAS</v>
      </c>
    </row>
    <row r="1237" spans="1:3" ht="15">
      <c r="A1237" s="16" t="s">
        <v>18</v>
      </c>
      <c r="B1237" s="16">
        <v>0</v>
      </c>
      <c r="C1237" s="17" t="str">
        <f t="shared" si="41"/>
        <v>IMPUESTO A LAS GANANCIAS</v>
      </c>
    </row>
    <row r="1238" spans="1:3" ht="15">
      <c r="A1238" s="16" t="s">
        <v>19</v>
      </c>
      <c r="B1238" s="16">
        <v>-9076485</v>
      </c>
      <c r="C1238" s="17" t="str">
        <f t="shared" si="41"/>
        <v>IMPUESTO A LAS GANANCIAS</v>
      </c>
    </row>
    <row r="1239" spans="1:3" ht="15">
      <c r="A1239" s="16" t="s">
        <v>20</v>
      </c>
      <c r="B1239" s="16">
        <v>0</v>
      </c>
      <c r="C1239" s="17" t="str">
        <f t="shared" si="41"/>
        <v>IMPUESTO A LAS GANANCIAS</v>
      </c>
    </row>
    <row r="1240" spans="1:3" ht="15">
      <c r="A1240" s="16" t="s">
        <v>21</v>
      </c>
      <c r="B1240" s="16">
        <v>-760586</v>
      </c>
      <c r="C1240" s="17" t="str">
        <f t="shared" si="41"/>
        <v>IMPUESTO A LAS GANANCIAS</v>
      </c>
    </row>
    <row r="1241" spans="1:3" ht="15">
      <c r="A1241" s="16" t="s">
        <v>131</v>
      </c>
      <c r="B1241" s="16">
        <v>-1296449</v>
      </c>
      <c r="C1241" s="17" t="str">
        <f t="shared" si="41"/>
        <v>IMPUESTO A LAS GANANCIAS</v>
      </c>
    </row>
    <row r="1242" spans="1:3" ht="15">
      <c r="A1242" s="16" t="s">
        <v>22</v>
      </c>
      <c r="B1242" s="16">
        <v>0</v>
      </c>
      <c r="C1242" s="17" t="str">
        <f t="shared" si="41"/>
        <v>IMPUESTO A LAS GANANCIAS</v>
      </c>
    </row>
    <row r="1243" spans="1:3" ht="15">
      <c r="A1243" s="16" t="s">
        <v>23</v>
      </c>
      <c r="B1243" s="16">
        <v>0</v>
      </c>
      <c r="C1243" s="17" t="str">
        <f t="shared" si="41"/>
        <v>IMPUESTO A LAS GANANCIAS</v>
      </c>
    </row>
    <row r="1244" spans="1:3" ht="15">
      <c r="A1244" s="16" t="s">
        <v>24</v>
      </c>
      <c r="B1244" s="16">
        <v>-85570809</v>
      </c>
      <c r="C1244" s="17" t="str">
        <f t="shared" si="41"/>
        <v>IMPUESTO A LAS GANANCIAS</v>
      </c>
    </row>
    <row r="1245" spans="1:3" ht="15">
      <c r="A1245" s="16" t="s">
        <v>25</v>
      </c>
      <c r="B1245" s="16">
        <v>-448000</v>
      </c>
      <c r="C1245" s="17" t="str">
        <f t="shared" si="41"/>
        <v>IMPUESTO A LAS GANANCIAS</v>
      </c>
    </row>
    <row r="1246" spans="1:3" ht="15">
      <c r="A1246" s="16" t="s">
        <v>26</v>
      </c>
      <c r="B1246" s="16">
        <v>-3500000</v>
      </c>
      <c r="C1246" s="17" t="str">
        <f t="shared" si="41"/>
        <v>IMPUESTO A LAS GANANCIAS</v>
      </c>
    </row>
    <row r="1247" spans="1:3" ht="15">
      <c r="A1247" s="16" t="s">
        <v>169</v>
      </c>
      <c r="B1247" s="16">
        <v>-870000</v>
      </c>
      <c r="C1247" s="17" t="str">
        <f aca="true" t="shared" si="42" ref="C1247:C1278">C1246</f>
        <v>IMPUESTO A LAS GANANCIAS</v>
      </c>
    </row>
    <row r="1248" spans="1:3" ht="15">
      <c r="A1248" s="16" t="s">
        <v>27</v>
      </c>
      <c r="B1248" s="16">
        <v>-39251177</v>
      </c>
      <c r="C1248" s="17" t="str">
        <f t="shared" si="42"/>
        <v>IMPUESTO A LAS GANANCIAS</v>
      </c>
    </row>
    <row r="1249" spans="1:3" ht="15">
      <c r="A1249" s="16" t="s">
        <v>28</v>
      </c>
      <c r="B1249" s="16">
        <v>-26500000</v>
      </c>
      <c r="C1249" s="17" t="str">
        <f t="shared" si="42"/>
        <v>IMPUESTO A LAS GANANCIAS</v>
      </c>
    </row>
    <row r="1250" spans="1:3" ht="15">
      <c r="A1250" s="16" t="s">
        <v>29</v>
      </c>
      <c r="B1250" s="16">
        <v>-1931195</v>
      </c>
      <c r="C1250" s="17" t="str">
        <f t="shared" si="42"/>
        <v>IMPUESTO A LAS GANANCIAS</v>
      </c>
    </row>
    <row r="1251" spans="1:3" ht="15">
      <c r="A1251" s="16" t="s">
        <v>39</v>
      </c>
      <c r="B1251" s="16">
        <v>3349806</v>
      </c>
      <c r="C1251" s="17" t="str">
        <f t="shared" si="42"/>
        <v>IMPUESTO A LAS GANANCIAS</v>
      </c>
    </row>
    <row r="1252" spans="1:3" ht="15">
      <c r="A1252" s="16" t="s">
        <v>30</v>
      </c>
      <c r="B1252" s="16">
        <v>-23395</v>
      </c>
      <c r="C1252" s="17" t="str">
        <f t="shared" si="42"/>
        <v>IMPUESTO A LAS GANANCIAS</v>
      </c>
    </row>
    <row r="1253" spans="1:3" ht="15">
      <c r="A1253" s="16" t="s">
        <v>31</v>
      </c>
      <c r="B1253" s="16">
        <v>-1273313</v>
      </c>
      <c r="C1253" s="17" t="str">
        <f t="shared" si="42"/>
        <v>IMPUESTO A LAS GANANCIAS</v>
      </c>
    </row>
    <row r="1254" spans="1:3" ht="15">
      <c r="A1254" s="16" t="s">
        <v>32</v>
      </c>
      <c r="B1254" s="16">
        <v>-19146044</v>
      </c>
      <c r="C1254" s="17" t="str">
        <f t="shared" si="42"/>
        <v>IMPUESTO A LAS GANANCIAS</v>
      </c>
    </row>
    <row r="1255" spans="1:3" ht="15">
      <c r="A1255" s="16" t="s">
        <v>33</v>
      </c>
      <c r="B1255" s="16">
        <v>-4008802</v>
      </c>
      <c r="C1255" s="17" t="str">
        <f t="shared" si="42"/>
        <v>IMPUESTO A LAS GANANCIAS</v>
      </c>
    </row>
    <row r="1256" spans="1:3" ht="15">
      <c r="A1256" s="16" t="s">
        <v>203</v>
      </c>
      <c r="B1256" s="16">
        <v>-719900</v>
      </c>
      <c r="C1256" s="17" t="str">
        <f t="shared" si="42"/>
        <v>IMPUESTO A LAS GANANCIAS</v>
      </c>
    </row>
    <row r="1257" spans="1:3" ht="15">
      <c r="A1257" s="16" t="s">
        <v>34</v>
      </c>
      <c r="B1257" s="16">
        <v>0</v>
      </c>
      <c r="C1257" s="17" t="str">
        <f t="shared" si="42"/>
        <v>IMPUESTO A LAS GANANCIAS</v>
      </c>
    </row>
    <row r="1258" spans="1:3" ht="15">
      <c r="A1258" s="16" t="s">
        <v>35</v>
      </c>
      <c r="B1258" s="16">
        <v>0</v>
      </c>
      <c r="C1258" s="17" t="str">
        <f t="shared" si="42"/>
        <v>IMPUESTO A LAS GANANCIAS</v>
      </c>
    </row>
    <row r="1259" spans="1:3" ht="15">
      <c r="A1259" s="16" t="s">
        <v>36</v>
      </c>
      <c r="B1259" s="16">
        <v>0</v>
      </c>
      <c r="C1259" s="17" t="str">
        <f t="shared" si="42"/>
        <v>IMPUESTO A LAS GANANCIAS</v>
      </c>
    </row>
    <row r="1260" spans="1:3" ht="15">
      <c r="A1260" s="16" t="s">
        <v>37</v>
      </c>
      <c r="B1260" s="16">
        <v>0</v>
      </c>
      <c r="C1260" s="17" t="str">
        <f t="shared" si="42"/>
        <v>IMPUESTO A LAS GANANCIAS</v>
      </c>
    </row>
    <row r="1261" spans="1:3" ht="15">
      <c r="A1261" s="16" t="s">
        <v>164</v>
      </c>
      <c r="B1261" s="16">
        <v>-17838230</v>
      </c>
      <c r="C1261" s="17" t="str">
        <f t="shared" si="42"/>
        <v>IMPUESTO A LAS GANANCIAS</v>
      </c>
    </row>
    <row r="1262" spans="1:3" ht="15">
      <c r="A1262" s="16" t="s">
        <v>38</v>
      </c>
      <c r="B1262" s="16">
        <v>-348149</v>
      </c>
      <c r="C1262" s="17" t="str">
        <f t="shared" si="42"/>
        <v>IMPUESTO A LAS GANANCIAS</v>
      </c>
    </row>
    <row r="1263" spans="1:3" ht="15">
      <c r="A1263" s="16" t="s">
        <v>40</v>
      </c>
      <c r="B1263" s="16">
        <v>0</v>
      </c>
      <c r="C1263" s="17" t="str">
        <f t="shared" si="42"/>
        <v>IMPUESTO A LAS GANANCIAS</v>
      </c>
    </row>
    <row r="1264" spans="1:3" ht="15">
      <c r="A1264" s="16" t="s">
        <v>41</v>
      </c>
      <c r="B1264" s="16">
        <v>-3500000</v>
      </c>
      <c r="C1264" s="17" t="str">
        <f t="shared" si="42"/>
        <v>IMPUESTO A LAS GANANCIAS</v>
      </c>
    </row>
    <row r="1265" spans="1:3" ht="15">
      <c r="A1265" s="16" t="s">
        <v>42</v>
      </c>
      <c r="B1265" s="16">
        <v>0</v>
      </c>
      <c r="C1265" s="17" t="str">
        <f t="shared" si="42"/>
        <v>IMPUESTO A LAS GANANCIAS</v>
      </c>
    </row>
    <row r="1266" spans="1:3" ht="15">
      <c r="A1266" s="16" t="s">
        <v>43</v>
      </c>
      <c r="B1266" s="16">
        <v>-51618601</v>
      </c>
      <c r="C1266" s="17" t="str">
        <f t="shared" si="42"/>
        <v>IMPUESTO A LAS GANANCIAS</v>
      </c>
    </row>
    <row r="1267" spans="1:3" ht="15">
      <c r="A1267" s="16" t="s">
        <v>44</v>
      </c>
      <c r="B1267" s="16">
        <v>-220000</v>
      </c>
      <c r="C1267" s="17" t="str">
        <f t="shared" si="42"/>
        <v>IMPUESTO A LAS GANANCIAS</v>
      </c>
    </row>
    <row r="1268" spans="1:3" ht="15">
      <c r="A1268" s="16" t="s">
        <v>45</v>
      </c>
      <c r="B1268" s="16">
        <v>5617</v>
      </c>
      <c r="C1268" s="17" t="str">
        <f t="shared" si="42"/>
        <v>IMPUESTO A LAS GANANCIAS</v>
      </c>
    </row>
    <row r="1269" spans="1:3" ht="15">
      <c r="A1269" s="16" t="s">
        <v>46</v>
      </c>
      <c r="B1269" s="16">
        <v>-661602</v>
      </c>
      <c r="C1269" s="17" t="str">
        <f t="shared" si="42"/>
        <v>IMPUESTO A LAS GANANCIAS</v>
      </c>
    </row>
    <row r="1270" spans="1:3" ht="15">
      <c r="A1270" s="16" t="s">
        <v>47</v>
      </c>
      <c r="B1270" s="16">
        <v>-108000000</v>
      </c>
      <c r="C1270" s="17" t="str">
        <f t="shared" si="42"/>
        <v>IMPUESTO A LAS GANANCIAS</v>
      </c>
    </row>
    <row r="1271" spans="1:3" ht="15">
      <c r="A1271" s="16" t="s">
        <v>48</v>
      </c>
      <c r="B1271" s="16">
        <v>-4823394</v>
      </c>
      <c r="C1271" s="17" t="str">
        <f t="shared" si="42"/>
        <v>IMPUESTO A LAS GANANCIAS</v>
      </c>
    </row>
    <row r="1272" spans="1:3" ht="15">
      <c r="A1272" s="16" t="s">
        <v>49</v>
      </c>
      <c r="B1272" s="16">
        <v>-1054893</v>
      </c>
      <c r="C1272" s="17" t="str">
        <f t="shared" si="42"/>
        <v>IMPUESTO A LAS GANANCIAS</v>
      </c>
    </row>
    <row r="1273" spans="1:3" ht="15">
      <c r="A1273" s="16" t="s">
        <v>50</v>
      </c>
      <c r="B1273" s="16">
        <v>-54877446</v>
      </c>
      <c r="C1273" s="17" t="str">
        <f t="shared" si="42"/>
        <v>IMPUESTO A LAS GANANCIAS</v>
      </c>
    </row>
    <row r="1274" spans="1:3" ht="15">
      <c r="A1274" s="16" t="s">
        <v>170</v>
      </c>
      <c r="B1274" s="16">
        <v>0</v>
      </c>
      <c r="C1274" s="17" t="str">
        <f t="shared" si="42"/>
        <v>IMPUESTO A LAS GANANCIAS</v>
      </c>
    </row>
    <row r="1275" spans="1:3" ht="15">
      <c r="A1275" s="16" t="s">
        <v>129</v>
      </c>
      <c r="B1275" s="16">
        <v>946761</v>
      </c>
      <c r="C1275" s="17" t="str">
        <f t="shared" si="42"/>
        <v>IMPUESTO A LAS GANANCIAS</v>
      </c>
    </row>
    <row r="1276" spans="1:3" ht="15">
      <c r="A1276" s="16" t="s">
        <v>51</v>
      </c>
      <c r="B1276" s="16">
        <v>-9000000</v>
      </c>
      <c r="C1276" s="17" t="str">
        <f t="shared" si="42"/>
        <v>IMPUESTO A LAS GANANCIAS</v>
      </c>
    </row>
    <row r="1277" spans="1:3" ht="15">
      <c r="A1277" s="16" t="s">
        <v>52</v>
      </c>
      <c r="B1277" s="16">
        <v>-108700</v>
      </c>
      <c r="C1277" s="17" t="str">
        <f t="shared" si="42"/>
        <v>IMPUESTO A LAS GANANCIAS</v>
      </c>
    </row>
    <row r="1278" spans="1:3" ht="15">
      <c r="A1278" s="16" t="s">
        <v>53</v>
      </c>
      <c r="B1278" s="16">
        <v>-1230269</v>
      </c>
      <c r="C1278" s="17" t="str">
        <f t="shared" si="42"/>
        <v>IMPUESTO A LAS GANANCIAS</v>
      </c>
    </row>
    <row r="1279" spans="1:3" ht="15">
      <c r="A1279" s="16" t="s">
        <v>54</v>
      </c>
      <c r="B1279" s="16">
        <v>0</v>
      </c>
      <c r="C1279" s="17" t="str">
        <f aca="true" t="shared" si="43" ref="C1279:C1310">C1278</f>
        <v>IMPUESTO A LAS GANANCIAS</v>
      </c>
    </row>
    <row r="1280" spans="1:3" ht="15">
      <c r="A1280" s="16" t="s">
        <v>55</v>
      </c>
      <c r="B1280" s="16">
        <v>-271204</v>
      </c>
      <c r="C1280" s="17" t="str">
        <f t="shared" si="43"/>
        <v>IMPUESTO A LAS GANANCIAS</v>
      </c>
    </row>
    <row r="1281" spans="1:3" ht="15">
      <c r="A1281" s="16" t="s">
        <v>56</v>
      </c>
      <c r="B1281" s="16">
        <v>-467389</v>
      </c>
      <c r="C1281" s="17" t="str">
        <f t="shared" si="43"/>
        <v>IMPUESTO A LAS GANANCIAS</v>
      </c>
    </row>
    <row r="1282" spans="1:3" ht="15">
      <c r="A1282" s="16" t="s">
        <v>57</v>
      </c>
      <c r="B1282" s="16">
        <v>0</v>
      </c>
      <c r="C1282" s="17" t="str">
        <f t="shared" si="43"/>
        <v>IMPUESTO A LAS GANANCIAS</v>
      </c>
    </row>
    <row r="1283" spans="1:3" ht="15">
      <c r="A1283" s="16" t="s">
        <v>58</v>
      </c>
      <c r="B1283" s="16">
        <v>0</v>
      </c>
      <c r="C1283" s="17" t="str">
        <f t="shared" si="43"/>
        <v>IMPUESTO A LAS GANANCIAS</v>
      </c>
    </row>
    <row r="1284" spans="1:3" ht="15">
      <c r="A1284" s="16" t="s">
        <v>59</v>
      </c>
      <c r="B1284" s="16">
        <v>-14062516</v>
      </c>
      <c r="C1284" s="17" t="str">
        <f t="shared" si="43"/>
        <v>IMPUESTO A LAS GANANCIAS</v>
      </c>
    </row>
    <row r="1285" spans="1:3" ht="15">
      <c r="A1285" s="16" t="s">
        <v>60</v>
      </c>
      <c r="B1285" s="16">
        <v>-33000000</v>
      </c>
      <c r="C1285" s="17" t="str">
        <f t="shared" si="43"/>
        <v>IMPUESTO A LAS GANANCIAS</v>
      </c>
    </row>
    <row r="1286" spans="1:3" ht="15">
      <c r="A1286" s="16" t="s">
        <v>171</v>
      </c>
      <c r="B1286" s="16">
        <v>0</v>
      </c>
      <c r="C1286" s="17" t="str">
        <f t="shared" si="43"/>
        <v>IMPUESTO A LAS GANANCIAS</v>
      </c>
    </row>
    <row r="1287" spans="1:3" ht="15">
      <c r="A1287" s="16" t="s">
        <v>201</v>
      </c>
      <c r="B1287" s="16">
        <v>0</v>
      </c>
      <c r="C1287" s="17" t="str">
        <f t="shared" si="43"/>
        <v>IMPUESTO A LAS GANANCIAS</v>
      </c>
    </row>
    <row r="1288" spans="1:3" ht="15">
      <c r="A1288" s="16" t="s">
        <v>61</v>
      </c>
      <c r="B1288" s="16">
        <v>-16239745</v>
      </c>
      <c r="C1288" s="17" t="str">
        <f t="shared" si="43"/>
        <v>IMPUESTO A LAS GANANCIAS</v>
      </c>
    </row>
    <row r="1289" spans="1:3" ht="15">
      <c r="A1289" s="16" t="s">
        <v>134</v>
      </c>
      <c r="B1289" s="16">
        <v>0</v>
      </c>
      <c r="C1289" s="17" t="str">
        <f t="shared" si="43"/>
        <v>IMPUESTO A LAS GANANCIAS</v>
      </c>
    </row>
    <row r="1290" spans="1:3" ht="15">
      <c r="A1290" s="16" t="s">
        <v>172</v>
      </c>
      <c r="B1290" s="16">
        <v>-81298324</v>
      </c>
      <c r="C1290" s="17" t="str">
        <f t="shared" si="43"/>
        <v>IMPUESTO A LAS GANANCIAS</v>
      </c>
    </row>
    <row r="1291" spans="1:3" ht="15">
      <c r="A1291" s="16" t="s">
        <v>132</v>
      </c>
      <c r="B1291" s="16">
        <v>-428515</v>
      </c>
      <c r="C1291" s="17" t="str">
        <f t="shared" si="43"/>
        <v>IMPUESTO A LAS GANANCIAS</v>
      </c>
    </row>
    <row r="1292" spans="1:3" ht="15">
      <c r="A1292" s="16" t="s">
        <v>173</v>
      </c>
      <c r="B1292" s="16">
        <v>-28495471</v>
      </c>
      <c r="C1292" s="17" t="str">
        <f t="shared" si="43"/>
        <v>IMPUESTO A LAS GANANCIAS</v>
      </c>
    </row>
    <row r="1293" spans="1:3" ht="15">
      <c r="A1293" s="16" t="s">
        <v>62</v>
      </c>
      <c r="B1293" s="16">
        <v>0</v>
      </c>
      <c r="C1293" s="17" t="str">
        <f t="shared" si="43"/>
        <v>IMPUESTO A LAS GANANCIAS</v>
      </c>
    </row>
    <row r="1294" spans="1:3" ht="15">
      <c r="A1294" s="16" t="s">
        <v>63</v>
      </c>
      <c r="B1294" s="16">
        <v>-804900</v>
      </c>
      <c r="C1294" s="17" t="str">
        <f t="shared" si="43"/>
        <v>IMPUESTO A LAS GANANCIAS</v>
      </c>
    </row>
    <row r="1295" spans="1:3" ht="15">
      <c r="A1295" s="16" t="s">
        <v>64</v>
      </c>
      <c r="B1295" s="16">
        <v>-4122724</v>
      </c>
      <c r="C1295" s="17" t="str">
        <f t="shared" si="43"/>
        <v>IMPUESTO A LAS GANANCIAS</v>
      </c>
    </row>
    <row r="1296" spans="1:3" ht="15">
      <c r="A1296" s="16" t="s">
        <v>65</v>
      </c>
      <c r="B1296" s="16">
        <v>0</v>
      </c>
      <c r="C1296" s="17" t="str">
        <f t="shared" si="43"/>
        <v>IMPUESTO A LAS GANANCIAS</v>
      </c>
    </row>
    <row r="1297" spans="1:3" ht="15">
      <c r="A1297" s="16" t="s">
        <v>136</v>
      </c>
      <c r="B1297" s="16">
        <v>-362494</v>
      </c>
      <c r="C1297" s="17" t="str">
        <f t="shared" si="43"/>
        <v>IMPUESTO A LAS GANANCIAS</v>
      </c>
    </row>
    <row r="1298" spans="1:3" ht="15">
      <c r="A1298" s="16" t="s">
        <v>128</v>
      </c>
      <c r="B1298" s="16">
        <v>1626152</v>
      </c>
      <c r="C1298" s="17" t="str">
        <f t="shared" si="43"/>
        <v>IMPUESTO A LAS GANANCIAS</v>
      </c>
    </row>
    <row r="1299" spans="1:3" ht="15">
      <c r="A1299" s="16" t="s">
        <v>174</v>
      </c>
      <c r="B1299" s="16">
        <v>-13647764</v>
      </c>
      <c r="C1299" s="17" t="str">
        <f t="shared" si="43"/>
        <v>IMPUESTO A LAS GANANCIAS</v>
      </c>
    </row>
    <row r="1300" spans="1:3" ht="15">
      <c r="A1300" s="16" t="s">
        <v>66</v>
      </c>
      <c r="B1300" s="16">
        <v>-11275349</v>
      </c>
      <c r="C1300" s="17" t="str">
        <f t="shared" si="43"/>
        <v>IMPUESTO A LAS GANANCIAS</v>
      </c>
    </row>
    <row r="1301" spans="1:3" ht="15">
      <c r="A1301" s="16" t="s">
        <v>67</v>
      </c>
      <c r="B1301" s="16">
        <v>-16867716</v>
      </c>
      <c r="C1301" s="17" t="str">
        <f t="shared" si="43"/>
        <v>IMPUESTO A LAS GANANCIAS</v>
      </c>
    </row>
    <row r="1302" spans="1:3" ht="15">
      <c r="A1302" s="16" t="s">
        <v>68</v>
      </c>
      <c r="B1302" s="16">
        <v>9080548</v>
      </c>
      <c r="C1302" s="17" t="str">
        <f t="shared" si="43"/>
        <v>IMPUESTO A LAS GANANCIAS</v>
      </c>
    </row>
    <row r="1303" spans="1:3" ht="15">
      <c r="A1303" s="16" t="s">
        <v>130</v>
      </c>
      <c r="B1303" s="16">
        <v>-206019501</v>
      </c>
      <c r="C1303" s="17" t="str">
        <f t="shared" si="43"/>
        <v>IMPUESTO A LAS GANANCIAS</v>
      </c>
    </row>
    <row r="1304" spans="1:3" ht="15">
      <c r="A1304" s="16" t="s">
        <v>69</v>
      </c>
      <c r="B1304" s="16">
        <v>-49023288</v>
      </c>
      <c r="C1304" s="17" t="str">
        <f t="shared" si="43"/>
        <v>IMPUESTO A LAS GANANCIAS</v>
      </c>
    </row>
    <row r="1305" spans="1:3" ht="15">
      <c r="A1305" s="16" t="s">
        <v>70</v>
      </c>
      <c r="B1305" s="16">
        <v>0</v>
      </c>
      <c r="C1305" s="17" t="str">
        <f t="shared" si="43"/>
        <v>IMPUESTO A LAS GANANCIAS</v>
      </c>
    </row>
    <row r="1306" spans="1:3" ht="15">
      <c r="A1306" s="16" t="s">
        <v>175</v>
      </c>
      <c r="B1306" s="16">
        <v>0</v>
      </c>
      <c r="C1306" s="17" t="str">
        <f t="shared" si="43"/>
        <v>IMPUESTO A LAS GANANCIAS</v>
      </c>
    </row>
    <row r="1307" spans="1:3" ht="15">
      <c r="A1307" s="16" t="s">
        <v>71</v>
      </c>
      <c r="B1307" s="16">
        <v>0</v>
      </c>
      <c r="C1307" s="17" t="str">
        <f t="shared" si="43"/>
        <v>IMPUESTO A LAS GANANCIAS</v>
      </c>
    </row>
    <row r="1308" spans="1:3" ht="15">
      <c r="A1308" s="16" t="s">
        <v>72</v>
      </c>
      <c r="B1308" s="16">
        <v>-38907723</v>
      </c>
      <c r="C1308" s="17" t="str">
        <f t="shared" si="43"/>
        <v>IMPUESTO A LAS GANANCIAS</v>
      </c>
    </row>
    <row r="1309" spans="1:3" ht="15">
      <c r="A1309" s="16" t="s">
        <v>73</v>
      </c>
      <c r="B1309" s="16">
        <v>-3600000</v>
      </c>
      <c r="C1309" s="17" t="str">
        <f t="shared" si="43"/>
        <v>IMPUESTO A LAS GANANCIAS</v>
      </c>
    </row>
    <row r="1310" spans="1:3" ht="15">
      <c r="A1310" s="16" t="s">
        <v>74</v>
      </c>
      <c r="B1310" s="16">
        <v>-908429</v>
      </c>
      <c r="C1310" s="17" t="str">
        <f t="shared" si="43"/>
        <v>IMPUESTO A LAS GANANCIAS</v>
      </c>
    </row>
    <row r="1311" spans="1:3" ht="15">
      <c r="A1311" s="16" t="s">
        <v>75</v>
      </c>
      <c r="B1311" s="16">
        <v>-1077526</v>
      </c>
      <c r="C1311" s="17" t="str">
        <f aca="true" t="shared" si="44" ref="C1311:C1342">C1310</f>
        <v>IMPUESTO A LAS GANANCIAS</v>
      </c>
    </row>
    <row r="1312" spans="1:3" ht="15">
      <c r="A1312" s="16" t="s">
        <v>76</v>
      </c>
      <c r="B1312" s="16">
        <v>-15000000</v>
      </c>
      <c r="C1312" s="17" t="str">
        <f t="shared" si="44"/>
        <v>IMPUESTO A LAS GANANCIAS</v>
      </c>
    </row>
    <row r="1313" spans="1:3" ht="15">
      <c r="A1313" s="16" t="s">
        <v>77</v>
      </c>
      <c r="B1313" s="16">
        <v>0</v>
      </c>
      <c r="C1313" s="17" t="str">
        <f t="shared" si="44"/>
        <v>IMPUESTO A LAS GANANCIAS</v>
      </c>
    </row>
    <row r="1314" spans="1:3" ht="15">
      <c r="A1314" s="16" t="s">
        <v>78</v>
      </c>
      <c r="B1314" s="16">
        <v>0</v>
      </c>
      <c r="C1314" s="17" t="str">
        <f t="shared" si="44"/>
        <v>IMPUESTO A LAS GANANCIAS</v>
      </c>
    </row>
    <row r="1315" spans="1:3" ht="15">
      <c r="A1315" s="16" t="s">
        <v>79</v>
      </c>
      <c r="B1315" s="16">
        <v>-49121324</v>
      </c>
      <c r="C1315" s="17" t="str">
        <f t="shared" si="44"/>
        <v>IMPUESTO A LAS GANANCIAS</v>
      </c>
    </row>
    <row r="1316" spans="1:3" ht="15">
      <c r="A1316" s="16" t="s">
        <v>80</v>
      </c>
      <c r="B1316" s="16">
        <v>0</v>
      </c>
      <c r="C1316" s="17" t="str">
        <f t="shared" si="44"/>
        <v>IMPUESTO A LAS GANANCIAS</v>
      </c>
    </row>
    <row r="1317" spans="1:3" ht="15">
      <c r="A1317" s="16" t="s">
        <v>81</v>
      </c>
      <c r="B1317" s="16">
        <v>0</v>
      </c>
      <c r="C1317" s="17" t="str">
        <f t="shared" si="44"/>
        <v>IMPUESTO A LAS GANANCIAS</v>
      </c>
    </row>
    <row r="1318" spans="1:3" ht="15">
      <c r="A1318" s="16" t="s">
        <v>82</v>
      </c>
      <c r="B1318" s="16">
        <v>-296407</v>
      </c>
      <c r="C1318" s="17" t="str">
        <f t="shared" si="44"/>
        <v>IMPUESTO A LAS GANANCIAS</v>
      </c>
    </row>
    <row r="1319" spans="1:3" ht="15">
      <c r="A1319" s="16" t="s">
        <v>83</v>
      </c>
      <c r="B1319" s="16">
        <v>-209581</v>
      </c>
      <c r="C1319" s="17" t="str">
        <f t="shared" si="44"/>
        <v>IMPUESTO A LAS GANANCIAS</v>
      </c>
    </row>
    <row r="1320" spans="1:3" ht="15">
      <c r="A1320" s="16" t="s">
        <v>176</v>
      </c>
      <c r="B1320" s="16">
        <v>-22096861</v>
      </c>
      <c r="C1320" s="17" t="str">
        <f t="shared" si="44"/>
        <v>IMPUESTO A LAS GANANCIAS</v>
      </c>
    </row>
    <row r="1321" spans="1:3" ht="15">
      <c r="A1321" s="16" t="s">
        <v>84</v>
      </c>
      <c r="B1321" s="16">
        <v>-1208982</v>
      </c>
      <c r="C1321" s="17" t="str">
        <f t="shared" si="44"/>
        <v>IMPUESTO A LAS GANANCIAS</v>
      </c>
    </row>
    <row r="1322" spans="1:3" ht="15">
      <c r="A1322" s="16" t="s">
        <v>85</v>
      </c>
      <c r="B1322" s="16">
        <v>0</v>
      </c>
      <c r="C1322" s="17" t="str">
        <f t="shared" si="44"/>
        <v>IMPUESTO A LAS GANANCIAS</v>
      </c>
    </row>
    <row r="1323" spans="1:3" ht="15">
      <c r="A1323" s="16" t="s">
        <v>86</v>
      </c>
      <c r="B1323" s="16">
        <v>0</v>
      </c>
      <c r="C1323" s="17" t="str">
        <f t="shared" si="44"/>
        <v>IMPUESTO A LAS GANANCIAS</v>
      </c>
    </row>
    <row r="1324" spans="1:3" ht="15">
      <c r="A1324" s="16" t="s">
        <v>87</v>
      </c>
      <c r="B1324" s="16">
        <v>-254916</v>
      </c>
      <c r="C1324" s="17" t="str">
        <f t="shared" si="44"/>
        <v>IMPUESTO A LAS GANANCIAS</v>
      </c>
    </row>
    <row r="1325" spans="1:3" ht="15">
      <c r="A1325" s="16" t="s">
        <v>88</v>
      </c>
      <c r="B1325" s="16">
        <v>-431451</v>
      </c>
      <c r="C1325" s="17" t="str">
        <f t="shared" si="44"/>
        <v>IMPUESTO A LAS GANANCIAS</v>
      </c>
    </row>
    <row r="1326" spans="1:3" ht="15">
      <c r="A1326" s="16" t="s">
        <v>89</v>
      </c>
      <c r="B1326" s="16">
        <v>0</v>
      </c>
      <c r="C1326" s="17" t="str">
        <f t="shared" si="44"/>
        <v>IMPUESTO A LAS GANANCIAS</v>
      </c>
    </row>
    <row r="1327" spans="1:3" ht="15">
      <c r="A1327" s="16" t="s">
        <v>177</v>
      </c>
      <c r="B1327" s="16">
        <v>0</v>
      </c>
      <c r="C1327" s="17" t="str">
        <f t="shared" si="44"/>
        <v>IMPUESTO A LAS GANANCIAS</v>
      </c>
    </row>
    <row r="1328" spans="1:3" ht="15">
      <c r="A1328" s="16" t="s">
        <v>90</v>
      </c>
      <c r="B1328" s="16">
        <v>-52298979</v>
      </c>
      <c r="C1328" s="17" t="str">
        <f t="shared" si="44"/>
        <v>IMPUESTO A LAS GANANCIAS</v>
      </c>
    </row>
    <row r="1329" spans="1:3" ht="15">
      <c r="A1329" s="16" t="s">
        <v>178</v>
      </c>
      <c r="B1329" s="16">
        <v>-24018693</v>
      </c>
      <c r="C1329" s="17" t="str">
        <f t="shared" si="44"/>
        <v>IMPUESTO A LAS GANANCIAS</v>
      </c>
    </row>
    <row r="1330" spans="1:3" ht="15">
      <c r="A1330" s="16" t="s">
        <v>91</v>
      </c>
      <c r="B1330" s="16">
        <v>-6342553</v>
      </c>
      <c r="C1330" s="17" t="str">
        <f t="shared" si="44"/>
        <v>IMPUESTO A LAS GANANCIAS</v>
      </c>
    </row>
    <row r="1331" spans="1:3" ht="15">
      <c r="A1331" s="16" t="s">
        <v>92</v>
      </c>
      <c r="B1331" s="16">
        <v>0</v>
      </c>
      <c r="C1331" s="17" t="str">
        <f t="shared" si="44"/>
        <v>IMPUESTO A LAS GANANCIAS</v>
      </c>
    </row>
    <row r="1332" spans="1:3" ht="15">
      <c r="A1332" s="16" t="s">
        <v>93</v>
      </c>
      <c r="B1332" s="16">
        <v>-1083450</v>
      </c>
      <c r="C1332" s="17" t="str">
        <f t="shared" si="44"/>
        <v>IMPUESTO A LAS GANANCIAS</v>
      </c>
    </row>
    <row r="1333" spans="1:3" ht="15">
      <c r="A1333" s="16" t="s">
        <v>94</v>
      </c>
      <c r="B1333" s="16">
        <v>-21365619</v>
      </c>
      <c r="C1333" s="17" t="str">
        <f t="shared" si="44"/>
        <v>IMPUESTO A LAS GANANCIAS</v>
      </c>
    </row>
    <row r="1334" spans="1:3" ht="15">
      <c r="A1334" s="16" t="s">
        <v>179</v>
      </c>
      <c r="B1334" s="16">
        <v>-1500000</v>
      </c>
      <c r="C1334" s="17" t="str">
        <f t="shared" si="44"/>
        <v>IMPUESTO A LAS GANANCIAS</v>
      </c>
    </row>
    <row r="1335" spans="1:3" ht="15">
      <c r="A1335" s="16" t="s">
        <v>95</v>
      </c>
      <c r="B1335" s="16">
        <v>0</v>
      </c>
      <c r="C1335" s="17" t="str">
        <f t="shared" si="44"/>
        <v>IMPUESTO A LAS GANANCIAS</v>
      </c>
    </row>
    <row r="1336" spans="1:3" ht="15">
      <c r="A1336" s="16" t="s">
        <v>180</v>
      </c>
      <c r="B1336" s="16">
        <v>0</v>
      </c>
      <c r="C1336" s="17" t="str">
        <f t="shared" si="44"/>
        <v>IMPUESTO A LAS GANANCIAS</v>
      </c>
    </row>
    <row r="1337" spans="1:3" ht="15">
      <c r="A1337" s="16" t="s">
        <v>96</v>
      </c>
      <c r="B1337" s="16">
        <v>-23827925</v>
      </c>
      <c r="C1337" s="17" t="str">
        <f t="shared" si="44"/>
        <v>IMPUESTO A LAS GANANCIAS</v>
      </c>
    </row>
    <row r="1338" spans="1:3" ht="15">
      <c r="A1338" s="16" t="s">
        <v>97</v>
      </c>
      <c r="B1338" s="16">
        <v>0</v>
      </c>
      <c r="C1338" s="17" t="str">
        <f t="shared" si="44"/>
        <v>IMPUESTO A LAS GANANCIAS</v>
      </c>
    </row>
    <row r="1339" spans="1:3" ht="15">
      <c r="A1339" s="16" t="s">
        <v>98</v>
      </c>
      <c r="B1339" s="16">
        <v>-16495079</v>
      </c>
      <c r="C1339" s="17" t="str">
        <f t="shared" si="44"/>
        <v>IMPUESTO A LAS GANANCIAS</v>
      </c>
    </row>
    <row r="1340" spans="1:3" ht="15">
      <c r="A1340" s="16" t="s">
        <v>99</v>
      </c>
      <c r="B1340" s="16">
        <v>0</v>
      </c>
      <c r="C1340" s="17" t="str">
        <f t="shared" si="44"/>
        <v>IMPUESTO A LAS GANANCIAS</v>
      </c>
    </row>
    <row r="1341" spans="1:3" ht="15">
      <c r="A1341" s="16" t="s">
        <v>100</v>
      </c>
      <c r="B1341" s="16">
        <v>0</v>
      </c>
      <c r="C1341" s="17" t="str">
        <f t="shared" si="44"/>
        <v>IMPUESTO A LAS GANANCIAS</v>
      </c>
    </row>
    <row r="1342" spans="1:3" ht="15">
      <c r="A1342" s="16" t="s">
        <v>101</v>
      </c>
      <c r="B1342" s="16">
        <v>-43185000</v>
      </c>
      <c r="C1342" s="17" t="str">
        <f t="shared" si="44"/>
        <v>IMPUESTO A LAS GANANCIAS</v>
      </c>
    </row>
    <row r="1343" spans="1:3" ht="15">
      <c r="A1343" s="16" t="s">
        <v>102</v>
      </c>
      <c r="B1343" s="16">
        <v>-600000</v>
      </c>
      <c r="C1343" s="17" t="str">
        <f aca="true" t="shared" si="45" ref="C1343:C1374">C1342</f>
        <v>IMPUESTO A LAS GANANCIAS</v>
      </c>
    </row>
    <row r="1344" spans="1:3" ht="15">
      <c r="A1344" s="16" t="s">
        <v>103</v>
      </c>
      <c r="B1344" s="16">
        <v>0</v>
      </c>
      <c r="C1344" s="17" t="str">
        <f t="shared" si="45"/>
        <v>IMPUESTO A LAS GANANCIAS</v>
      </c>
    </row>
    <row r="1345" spans="1:3" ht="15">
      <c r="A1345" s="16" t="s">
        <v>104</v>
      </c>
      <c r="B1345" s="16">
        <v>-5136093</v>
      </c>
      <c r="C1345" s="17" t="str">
        <f t="shared" si="45"/>
        <v>IMPUESTO A LAS GANANCIAS</v>
      </c>
    </row>
    <row r="1346" spans="1:3" ht="15">
      <c r="A1346" s="16" t="s">
        <v>105</v>
      </c>
      <c r="B1346" s="16">
        <v>-2980983</v>
      </c>
      <c r="C1346" s="17" t="str">
        <f t="shared" si="45"/>
        <v>IMPUESTO A LAS GANANCIAS</v>
      </c>
    </row>
    <row r="1347" spans="1:3" ht="15">
      <c r="A1347" s="16" t="s">
        <v>106</v>
      </c>
      <c r="B1347" s="16">
        <v>0</v>
      </c>
      <c r="C1347" s="17" t="str">
        <f t="shared" si="45"/>
        <v>IMPUESTO A LAS GANANCIAS</v>
      </c>
    </row>
    <row r="1348" spans="1:3" ht="15">
      <c r="A1348" s="16" t="s">
        <v>107</v>
      </c>
      <c r="B1348" s="16">
        <v>0</v>
      </c>
      <c r="C1348" s="17" t="str">
        <f t="shared" si="45"/>
        <v>IMPUESTO A LAS GANANCIAS</v>
      </c>
    </row>
    <row r="1349" spans="1:3" ht="15">
      <c r="A1349" s="16" t="s">
        <v>108</v>
      </c>
      <c r="B1349" s="16">
        <v>0</v>
      </c>
      <c r="C1349" s="17" t="str">
        <f t="shared" si="45"/>
        <v>IMPUESTO A LAS GANANCIAS</v>
      </c>
    </row>
    <row r="1350" spans="1:3" ht="15">
      <c r="A1350" s="16" t="s">
        <v>109</v>
      </c>
      <c r="B1350" s="16">
        <v>0</v>
      </c>
      <c r="C1350" s="17" t="str">
        <f t="shared" si="45"/>
        <v>IMPUESTO A LAS GANANCIAS</v>
      </c>
    </row>
    <row r="1351" spans="1:3" ht="15">
      <c r="A1351" s="16" t="s">
        <v>181</v>
      </c>
      <c r="B1351" s="16">
        <v>-21961688</v>
      </c>
      <c r="C1351" s="17" t="str">
        <f t="shared" si="45"/>
        <v>IMPUESTO A LAS GANANCIAS</v>
      </c>
    </row>
    <row r="1352" spans="1:3" ht="15">
      <c r="A1352" s="16" t="s">
        <v>110</v>
      </c>
      <c r="B1352" s="16">
        <v>-14744993</v>
      </c>
      <c r="C1352" s="17" t="str">
        <f t="shared" si="45"/>
        <v>IMPUESTO A LAS GANANCIAS</v>
      </c>
    </row>
    <row r="1353" spans="1:3" ht="15">
      <c r="A1353" s="16" t="s">
        <v>111</v>
      </c>
      <c r="B1353" s="16">
        <v>-27710263</v>
      </c>
      <c r="C1353" s="17" t="str">
        <f t="shared" si="45"/>
        <v>IMPUESTO A LAS GANANCIAS</v>
      </c>
    </row>
    <row r="1354" spans="1:3" ht="15">
      <c r="A1354" s="16" t="s">
        <v>127</v>
      </c>
      <c r="B1354" s="16">
        <v>-11028942</v>
      </c>
      <c r="C1354" s="17" t="str">
        <f t="shared" si="45"/>
        <v>IMPUESTO A LAS GANANCIAS</v>
      </c>
    </row>
    <row r="1355" spans="1:3" ht="15">
      <c r="A1355" s="16" t="s">
        <v>112</v>
      </c>
      <c r="B1355" s="16">
        <v>-1345665</v>
      </c>
      <c r="C1355" s="17" t="str">
        <f t="shared" si="45"/>
        <v>IMPUESTO A LAS GANANCIAS</v>
      </c>
    </row>
    <row r="1356" spans="1:3" ht="15">
      <c r="A1356" s="16" t="s">
        <v>113</v>
      </c>
      <c r="B1356" s="16">
        <v>-14900000</v>
      </c>
      <c r="C1356" s="17" t="str">
        <f t="shared" si="45"/>
        <v>IMPUESTO A LAS GANANCIAS</v>
      </c>
    </row>
    <row r="1357" spans="1:3" ht="15">
      <c r="A1357" s="16" t="s">
        <v>114</v>
      </c>
      <c r="B1357" s="16">
        <v>0</v>
      </c>
      <c r="C1357" s="17" t="str">
        <f t="shared" si="45"/>
        <v>IMPUESTO A LAS GANANCIAS</v>
      </c>
    </row>
    <row r="1358" spans="1:3" ht="15">
      <c r="A1358" s="16" t="s">
        <v>115</v>
      </c>
      <c r="B1358" s="16">
        <v>-8987000</v>
      </c>
      <c r="C1358" s="17" t="str">
        <f t="shared" si="45"/>
        <v>IMPUESTO A LAS GANANCIAS</v>
      </c>
    </row>
    <row r="1359" spans="1:3" ht="15">
      <c r="A1359" s="16" t="s">
        <v>116</v>
      </c>
      <c r="B1359" s="16">
        <v>-14580</v>
      </c>
      <c r="C1359" s="17" t="str">
        <f t="shared" si="45"/>
        <v>IMPUESTO A LAS GANANCIAS</v>
      </c>
    </row>
    <row r="1360" spans="1:3" ht="15">
      <c r="A1360" s="16" t="s">
        <v>204</v>
      </c>
      <c r="B1360" s="16">
        <v>0</v>
      </c>
      <c r="C1360" s="17" t="str">
        <f t="shared" si="45"/>
        <v>IMPUESTO A LAS GANANCIAS</v>
      </c>
    </row>
    <row r="1361" spans="1:3" ht="15">
      <c r="A1361" s="16" t="s">
        <v>117</v>
      </c>
      <c r="B1361" s="16">
        <v>-1020000</v>
      </c>
      <c r="C1361" s="17" t="str">
        <f t="shared" si="45"/>
        <v>IMPUESTO A LAS GANANCIAS</v>
      </c>
    </row>
    <row r="1362" spans="1:3" ht="15">
      <c r="A1362" s="16" t="s">
        <v>118</v>
      </c>
      <c r="B1362" s="16">
        <v>-3522862</v>
      </c>
      <c r="C1362" s="17" t="str">
        <f t="shared" si="45"/>
        <v>IMPUESTO A LAS GANANCIAS</v>
      </c>
    </row>
    <row r="1363" spans="1:3" ht="15">
      <c r="A1363" s="16" t="s">
        <v>119</v>
      </c>
      <c r="B1363" s="16">
        <v>0</v>
      </c>
      <c r="C1363" s="17" t="str">
        <f t="shared" si="45"/>
        <v>IMPUESTO A LAS GANANCIAS</v>
      </c>
    </row>
    <row r="1364" spans="1:3" ht="15">
      <c r="A1364" s="16" t="s">
        <v>120</v>
      </c>
      <c r="B1364" s="16">
        <v>113836</v>
      </c>
      <c r="C1364" s="17" t="str">
        <f t="shared" si="45"/>
        <v>IMPUESTO A LAS GANANCIAS</v>
      </c>
    </row>
    <row r="1365" spans="1:3" ht="15">
      <c r="A1365" s="16" t="s">
        <v>121</v>
      </c>
      <c r="B1365" s="16">
        <v>-5932430</v>
      </c>
      <c r="C1365" s="17" t="str">
        <f t="shared" si="45"/>
        <v>IMPUESTO A LAS GANANCIAS</v>
      </c>
    </row>
    <row r="1366" spans="1:3" ht="15">
      <c r="A1366" s="16" t="s">
        <v>122</v>
      </c>
      <c r="B1366" s="16">
        <v>-4950422</v>
      </c>
      <c r="C1366" s="17" t="str">
        <f t="shared" si="45"/>
        <v>IMPUESTO A LAS GANANCIAS</v>
      </c>
    </row>
    <row r="1367" spans="1:3" ht="15">
      <c r="A1367" s="16" t="s">
        <v>123</v>
      </c>
      <c r="B1367" s="16">
        <v>0</v>
      </c>
      <c r="C1367" s="17" t="str">
        <f t="shared" si="45"/>
        <v>IMPUESTO A LAS GANANCIAS</v>
      </c>
    </row>
    <row r="1368" spans="1:3" ht="15">
      <c r="A1368" s="16" t="s">
        <v>124</v>
      </c>
      <c r="B1368" s="16">
        <v>-13268</v>
      </c>
      <c r="C1368" s="17" t="str">
        <f t="shared" si="45"/>
        <v>IMPUESTO A LAS GANANCIAS</v>
      </c>
    </row>
    <row r="1369" spans="1:3" ht="15">
      <c r="A1369" s="16" t="s">
        <v>125</v>
      </c>
      <c r="B1369" s="16">
        <v>-51275265</v>
      </c>
      <c r="C1369" s="17" t="str">
        <f t="shared" si="45"/>
        <v>IMPUESTO A LAS GANANCIAS</v>
      </c>
    </row>
    <row r="1370" spans="1:3" ht="15">
      <c r="A1370" s="16" t="s">
        <v>126</v>
      </c>
      <c r="B1370" s="16">
        <v>-29483043</v>
      </c>
      <c r="C1370" s="17" t="str">
        <f t="shared" si="45"/>
        <v>IMPUESTO A LAS GANANCIAS</v>
      </c>
    </row>
    <row r="1371" spans="1:3" ht="15">
      <c r="A1371" s="16" t="s">
        <v>133</v>
      </c>
      <c r="B1371" s="16">
        <v>-184393</v>
      </c>
      <c r="C1371" s="17" t="str">
        <f t="shared" si="45"/>
        <v>IMPUESTO A LAS GANANCIAS</v>
      </c>
    </row>
    <row r="1372" spans="1:3" ht="15">
      <c r="A1372" s="16" t="s">
        <v>184</v>
      </c>
      <c r="B1372" s="16">
        <v>0</v>
      </c>
      <c r="C1372" s="17" t="str">
        <f t="shared" si="45"/>
        <v>IMPUESTO A LAS GANANCIAS</v>
      </c>
    </row>
    <row r="1373" spans="1:3" ht="15">
      <c r="A1373" s="16" t="s">
        <v>185</v>
      </c>
      <c r="B1373" s="16">
        <v>-7133480</v>
      </c>
      <c r="C1373" s="17" t="str">
        <f t="shared" si="45"/>
        <v>IMPUESTO A LAS GANANCIAS</v>
      </c>
    </row>
    <row r="1374" spans="1:3" ht="15">
      <c r="A1374" s="16" t="s">
        <v>186</v>
      </c>
      <c r="B1374" s="16">
        <v>-105882064</v>
      </c>
      <c r="C1374" s="17" t="str">
        <f t="shared" si="45"/>
        <v>IMPUESTO A LAS GANANCIAS</v>
      </c>
    </row>
    <row r="1375" spans="1:3" ht="15">
      <c r="A1375" s="16" t="s">
        <v>188</v>
      </c>
      <c r="B1375" s="16">
        <v>0</v>
      </c>
      <c r="C1375" s="17" t="str">
        <f aca="true" t="shared" si="46" ref="C1375:C1390">C1374</f>
        <v>IMPUESTO A LAS GANANCIAS</v>
      </c>
    </row>
    <row r="1376" spans="1:3" ht="15">
      <c r="A1376" s="16" t="s">
        <v>187</v>
      </c>
      <c r="B1376" s="16">
        <v>0</v>
      </c>
      <c r="C1376" s="17" t="str">
        <f t="shared" si="46"/>
        <v>IMPUESTO A LAS GANANCIAS</v>
      </c>
    </row>
    <row r="1377" spans="1:3" ht="15">
      <c r="A1377" s="16" t="s">
        <v>189</v>
      </c>
      <c r="B1377" s="16">
        <v>-61500</v>
      </c>
      <c r="C1377" s="17" t="str">
        <f t="shared" si="46"/>
        <v>IMPUESTO A LAS GANANCIAS</v>
      </c>
    </row>
    <row r="1378" spans="1:3" ht="15">
      <c r="A1378" s="16" t="s">
        <v>190</v>
      </c>
      <c r="B1378" s="16">
        <v>-98540877</v>
      </c>
      <c r="C1378" s="17" t="str">
        <f t="shared" si="46"/>
        <v>IMPUESTO A LAS GANANCIAS</v>
      </c>
    </row>
    <row r="1379" spans="1:3" ht="15">
      <c r="A1379" s="16" t="s">
        <v>191</v>
      </c>
      <c r="B1379" s="16">
        <v>-20320086</v>
      </c>
      <c r="C1379" s="17" t="str">
        <f t="shared" si="46"/>
        <v>IMPUESTO A LAS GANANCIAS</v>
      </c>
    </row>
    <row r="1380" spans="1:3" ht="15">
      <c r="A1380" s="16" t="s">
        <v>192</v>
      </c>
      <c r="B1380" s="16">
        <v>-6085500</v>
      </c>
      <c r="C1380" s="17" t="str">
        <f t="shared" si="46"/>
        <v>IMPUESTO A LAS GANANCIAS</v>
      </c>
    </row>
    <row r="1381" spans="1:3" ht="15">
      <c r="A1381" s="16" t="s">
        <v>193</v>
      </c>
      <c r="B1381" s="16">
        <v>-30107136</v>
      </c>
      <c r="C1381" s="17" t="str">
        <f t="shared" si="46"/>
        <v>IMPUESTO A LAS GANANCIAS</v>
      </c>
    </row>
    <row r="1382" spans="1:3" ht="15">
      <c r="A1382" s="16" t="s">
        <v>194</v>
      </c>
      <c r="B1382" s="16">
        <v>-38422048</v>
      </c>
      <c r="C1382" s="17" t="str">
        <f t="shared" si="46"/>
        <v>IMPUESTO A LAS GANANCIAS</v>
      </c>
    </row>
    <row r="1383" spans="1:3" ht="15">
      <c r="A1383" s="16" t="s">
        <v>195</v>
      </c>
      <c r="B1383" s="16">
        <v>-23121803</v>
      </c>
      <c r="C1383" s="17" t="str">
        <f t="shared" si="46"/>
        <v>IMPUESTO A LAS GANANCIAS</v>
      </c>
    </row>
    <row r="1384" spans="1:3" ht="15">
      <c r="A1384" s="16" t="s">
        <v>196</v>
      </c>
      <c r="B1384" s="16">
        <v>-5705765</v>
      </c>
      <c r="C1384" s="17" t="str">
        <f t="shared" si="46"/>
        <v>IMPUESTO A LAS GANANCIAS</v>
      </c>
    </row>
    <row r="1385" spans="1:3" ht="15">
      <c r="A1385" s="16" t="s">
        <v>197</v>
      </c>
      <c r="B1385" s="16">
        <v>22372</v>
      </c>
      <c r="C1385" s="17" t="str">
        <f t="shared" si="46"/>
        <v>IMPUESTO A LAS GANANCIAS</v>
      </c>
    </row>
    <row r="1386" spans="1:3" ht="15">
      <c r="A1386" s="16" t="s">
        <v>198</v>
      </c>
      <c r="B1386" s="16">
        <v>-54876346</v>
      </c>
      <c r="C1386" s="17" t="str">
        <f t="shared" si="46"/>
        <v>IMPUESTO A LAS GANANCIAS</v>
      </c>
    </row>
    <row r="1387" spans="1:3" ht="15">
      <c r="A1387" s="16" t="s">
        <v>199</v>
      </c>
      <c r="B1387" s="16">
        <v>0</v>
      </c>
      <c r="C1387" s="17" t="str">
        <f t="shared" si="46"/>
        <v>IMPUESTO A LAS GANANCIAS</v>
      </c>
    </row>
    <row r="1388" spans="1:3" ht="15">
      <c r="A1388" s="16" t="s">
        <v>200</v>
      </c>
      <c r="B1388" s="16">
        <v>-1450596</v>
      </c>
      <c r="C1388" s="17" t="str">
        <f t="shared" si="46"/>
        <v>IMPUESTO A LAS GANANCIAS</v>
      </c>
    </row>
    <row r="1389" spans="1:3" ht="15">
      <c r="A1389" s="16" t="s">
        <v>202</v>
      </c>
      <c r="B1389" s="16">
        <v>0</v>
      </c>
      <c r="C1389" s="17" t="str">
        <f t="shared" si="46"/>
        <v>IMPUESTO A LAS GANANCIAS</v>
      </c>
    </row>
    <row r="1390" spans="1:3" ht="15">
      <c r="A1390" s="16" t="s">
        <v>205</v>
      </c>
      <c r="B1390" s="16">
        <v>0</v>
      </c>
      <c r="C1390" s="17" t="str">
        <f t="shared" si="46"/>
        <v>IMPUESTO A LAS GANANCIAS</v>
      </c>
    </row>
    <row r="1391" spans="1:3" ht="15">
      <c r="A1391" s="16" t="s">
        <v>182</v>
      </c>
      <c r="B1391" s="16">
        <v>8040951</v>
      </c>
      <c r="C1391" s="17" t="s">
        <v>144</v>
      </c>
    </row>
    <row r="1392" spans="1:3" ht="15">
      <c r="A1392" s="16" t="s">
        <v>0</v>
      </c>
      <c r="B1392" s="16">
        <v>13245826</v>
      </c>
      <c r="C1392" s="17" t="str">
        <f aca="true" t="shared" si="47" ref="C1392:C1423">C1391</f>
        <v>RESULTADO NETO</v>
      </c>
    </row>
    <row r="1393" spans="1:3" ht="15">
      <c r="A1393" s="16" t="s">
        <v>1</v>
      </c>
      <c r="B1393" s="16">
        <v>-1054427</v>
      </c>
      <c r="C1393" s="17" t="str">
        <f t="shared" si="47"/>
        <v>RESULTADO NETO</v>
      </c>
    </row>
    <row r="1394" spans="1:3" ht="15">
      <c r="A1394" s="16" t="s">
        <v>2</v>
      </c>
      <c r="B1394" s="16">
        <v>4520706</v>
      </c>
      <c r="C1394" s="17" t="str">
        <f t="shared" si="47"/>
        <v>RESULTADO NETO</v>
      </c>
    </row>
    <row r="1395" spans="1:3" ht="15">
      <c r="A1395" s="16" t="s">
        <v>3</v>
      </c>
      <c r="B1395" s="16">
        <v>784554</v>
      </c>
      <c r="C1395" s="17" t="str">
        <f t="shared" si="47"/>
        <v>RESULTADO NETO</v>
      </c>
    </row>
    <row r="1396" spans="1:3" ht="15">
      <c r="A1396" s="16" t="s">
        <v>4</v>
      </c>
      <c r="B1396" s="16">
        <v>5283547</v>
      </c>
      <c r="C1396" s="17" t="str">
        <f t="shared" si="47"/>
        <v>RESULTADO NETO</v>
      </c>
    </row>
    <row r="1397" spans="1:3" ht="15">
      <c r="A1397" s="16" t="s">
        <v>5</v>
      </c>
      <c r="B1397" s="16">
        <v>2206608</v>
      </c>
      <c r="C1397" s="17" t="str">
        <f t="shared" si="47"/>
        <v>RESULTADO NETO</v>
      </c>
    </row>
    <row r="1398" spans="1:3" ht="15">
      <c r="A1398" s="16" t="s">
        <v>6</v>
      </c>
      <c r="B1398" s="16">
        <v>2123817</v>
      </c>
      <c r="C1398" s="17" t="str">
        <f t="shared" si="47"/>
        <v>RESULTADO NETO</v>
      </c>
    </row>
    <row r="1399" spans="1:3" ht="15">
      <c r="A1399" s="16" t="s">
        <v>7</v>
      </c>
      <c r="B1399" s="16">
        <v>2168420</v>
      </c>
      <c r="C1399" s="17" t="str">
        <f t="shared" si="47"/>
        <v>RESULTADO NETO</v>
      </c>
    </row>
    <row r="1400" spans="1:3" ht="15">
      <c r="A1400" s="16" t="s">
        <v>165</v>
      </c>
      <c r="B1400" s="16">
        <v>1887370</v>
      </c>
      <c r="C1400" s="17" t="str">
        <f t="shared" si="47"/>
        <v>RESULTADO NETO</v>
      </c>
    </row>
    <row r="1401" spans="1:3" ht="15">
      <c r="A1401" s="16" t="s">
        <v>166</v>
      </c>
      <c r="B1401" s="16">
        <v>7657689</v>
      </c>
      <c r="C1401" s="17" t="str">
        <f t="shared" si="47"/>
        <v>RESULTADO NETO</v>
      </c>
    </row>
    <row r="1402" spans="1:3" ht="15">
      <c r="A1402" s="16" t="s">
        <v>8</v>
      </c>
      <c r="B1402" s="16">
        <v>18816169</v>
      </c>
      <c r="C1402" s="17" t="str">
        <f t="shared" si="47"/>
        <v>RESULTADO NETO</v>
      </c>
    </row>
    <row r="1403" spans="1:3" ht="15">
      <c r="A1403" s="16" t="s">
        <v>9</v>
      </c>
      <c r="B1403" s="16">
        <v>251386</v>
      </c>
      <c r="C1403" s="17" t="str">
        <f t="shared" si="47"/>
        <v>RESULTADO NETO</v>
      </c>
    </row>
    <row r="1404" spans="1:3" ht="15">
      <c r="A1404" s="16" t="s">
        <v>10</v>
      </c>
      <c r="B1404" s="16">
        <v>584064</v>
      </c>
      <c r="C1404" s="17" t="str">
        <f t="shared" si="47"/>
        <v>RESULTADO NETO</v>
      </c>
    </row>
    <row r="1405" spans="1:3" ht="15">
      <c r="A1405" s="16" t="s">
        <v>11</v>
      </c>
      <c r="B1405" s="16">
        <v>-2735876</v>
      </c>
      <c r="C1405" s="17" t="str">
        <f t="shared" si="47"/>
        <v>RESULTADO NETO</v>
      </c>
    </row>
    <row r="1406" spans="1:3" ht="15">
      <c r="A1406" s="16" t="s">
        <v>167</v>
      </c>
      <c r="B1406" s="16">
        <v>122337687</v>
      </c>
      <c r="C1406" s="17" t="str">
        <f t="shared" si="47"/>
        <v>RESULTADO NETO</v>
      </c>
    </row>
    <row r="1407" spans="1:3" ht="15">
      <c r="A1407" s="16" t="s">
        <v>12</v>
      </c>
      <c r="B1407" s="16">
        <v>1592683</v>
      </c>
      <c r="C1407" s="17" t="str">
        <f t="shared" si="47"/>
        <v>RESULTADO NETO</v>
      </c>
    </row>
    <row r="1408" spans="1:3" ht="15">
      <c r="A1408" s="16" t="s">
        <v>13</v>
      </c>
      <c r="B1408" s="16">
        <v>78417859</v>
      </c>
      <c r="C1408" s="17" t="str">
        <f t="shared" si="47"/>
        <v>RESULTADO NETO</v>
      </c>
    </row>
    <row r="1409" spans="1:3" ht="15">
      <c r="A1409" s="16" t="s">
        <v>14</v>
      </c>
      <c r="B1409" s="16">
        <v>1686828</v>
      </c>
      <c r="C1409" s="17" t="str">
        <f t="shared" si="47"/>
        <v>RESULTADO NETO</v>
      </c>
    </row>
    <row r="1410" spans="1:3" ht="15">
      <c r="A1410" s="16" t="s">
        <v>168</v>
      </c>
      <c r="B1410" s="16">
        <v>136590610</v>
      </c>
      <c r="C1410" s="17" t="str">
        <f t="shared" si="47"/>
        <v>RESULTADO NETO</v>
      </c>
    </row>
    <row r="1411" spans="1:3" ht="15">
      <c r="A1411" s="16" t="s">
        <v>15</v>
      </c>
      <c r="B1411" s="16">
        <v>205009823</v>
      </c>
      <c r="C1411" s="17" t="str">
        <f t="shared" si="47"/>
        <v>RESULTADO NETO</v>
      </c>
    </row>
    <row r="1412" spans="1:3" ht="15">
      <c r="A1412" s="16" t="s">
        <v>16</v>
      </c>
      <c r="B1412" s="16">
        <v>8030409</v>
      </c>
      <c r="C1412" s="17" t="str">
        <f t="shared" si="47"/>
        <v>RESULTADO NETO</v>
      </c>
    </row>
    <row r="1413" spans="1:3" ht="15">
      <c r="A1413" s="16" t="s">
        <v>17</v>
      </c>
      <c r="B1413" s="16">
        <v>78096385</v>
      </c>
      <c r="C1413" s="17" t="str">
        <f t="shared" si="47"/>
        <v>RESULTADO NETO</v>
      </c>
    </row>
    <row r="1414" spans="1:3" ht="15">
      <c r="A1414" s="16" t="s">
        <v>18</v>
      </c>
      <c r="B1414" s="16">
        <v>19689454</v>
      </c>
      <c r="C1414" s="17" t="str">
        <f t="shared" si="47"/>
        <v>RESULTADO NETO</v>
      </c>
    </row>
    <row r="1415" spans="1:3" ht="15">
      <c r="A1415" s="16" t="s">
        <v>19</v>
      </c>
      <c r="B1415" s="16">
        <v>17293486</v>
      </c>
      <c r="C1415" s="17" t="str">
        <f t="shared" si="47"/>
        <v>RESULTADO NETO</v>
      </c>
    </row>
    <row r="1416" spans="1:3" ht="15">
      <c r="A1416" s="16" t="s">
        <v>20</v>
      </c>
      <c r="B1416" s="16">
        <v>2210690</v>
      </c>
      <c r="C1416" s="17" t="str">
        <f t="shared" si="47"/>
        <v>RESULTADO NETO</v>
      </c>
    </row>
    <row r="1417" spans="1:3" ht="15">
      <c r="A1417" s="16" t="s">
        <v>21</v>
      </c>
      <c r="B1417" s="16">
        <v>7218752</v>
      </c>
      <c r="C1417" s="17" t="str">
        <f t="shared" si="47"/>
        <v>RESULTADO NETO</v>
      </c>
    </row>
    <row r="1418" spans="1:3" ht="15">
      <c r="A1418" s="16" t="s">
        <v>131</v>
      </c>
      <c r="B1418" s="16">
        <v>-3885355</v>
      </c>
      <c r="C1418" s="17" t="str">
        <f t="shared" si="47"/>
        <v>RESULTADO NETO</v>
      </c>
    </row>
    <row r="1419" spans="1:3" ht="15">
      <c r="A1419" s="16" t="s">
        <v>22</v>
      </c>
      <c r="B1419" s="16">
        <v>30343144</v>
      </c>
      <c r="C1419" s="17" t="str">
        <f t="shared" si="47"/>
        <v>RESULTADO NETO</v>
      </c>
    </row>
    <row r="1420" spans="1:3" ht="15">
      <c r="A1420" s="16" t="s">
        <v>23</v>
      </c>
      <c r="B1420" s="16">
        <v>14268689</v>
      </c>
      <c r="C1420" s="17" t="str">
        <f t="shared" si="47"/>
        <v>RESULTADO NETO</v>
      </c>
    </row>
    <row r="1421" spans="1:3" ht="15">
      <c r="A1421" s="16" t="s">
        <v>24</v>
      </c>
      <c r="B1421" s="16">
        <v>227056002</v>
      </c>
      <c r="C1421" s="17" t="str">
        <f t="shared" si="47"/>
        <v>RESULTADO NETO</v>
      </c>
    </row>
    <row r="1422" spans="1:3" ht="15">
      <c r="A1422" s="16" t="s">
        <v>25</v>
      </c>
      <c r="B1422" s="16">
        <v>2431058</v>
      </c>
      <c r="C1422" s="17" t="str">
        <f t="shared" si="47"/>
        <v>RESULTADO NETO</v>
      </c>
    </row>
    <row r="1423" spans="1:3" ht="15">
      <c r="A1423" s="16" t="s">
        <v>26</v>
      </c>
      <c r="B1423" s="16">
        <v>6892394</v>
      </c>
      <c r="C1423" s="17" t="str">
        <f t="shared" si="47"/>
        <v>RESULTADO NETO</v>
      </c>
    </row>
    <row r="1424" spans="1:3" ht="15">
      <c r="A1424" s="16" t="s">
        <v>169</v>
      </c>
      <c r="B1424" s="16">
        <v>1794981</v>
      </c>
      <c r="C1424" s="17" t="str">
        <f aca="true" t="shared" si="48" ref="C1424:C1455">C1423</f>
        <v>RESULTADO NETO</v>
      </c>
    </row>
    <row r="1425" spans="1:3" ht="15">
      <c r="A1425" s="16" t="s">
        <v>27</v>
      </c>
      <c r="B1425" s="16">
        <v>69197514</v>
      </c>
      <c r="C1425" s="17" t="str">
        <f t="shared" si="48"/>
        <v>RESULTADO NETO</v>
      </c>
    </row>
    <row r="1426" spans="1:3" ht="15">
      <c r="A1426" s="16" t="s">
        <v>28</v>
      </c>
      <c r="B1426" s="16">
        <v>68666035</v>
      </c>
      <c r="C1426" s="17" t="str">
        <f t="shared" si="48"/>
        <v>RESULTADO NETO</v>
      </c>
    </row>
    <row r="1427" spans="1:3" ht="15">
      <c r="A1427" s="16" t="s">
        <v>29</v>
      </c>
      <c r="B1427" s="16">
        <v>3503411</v>
      </c>
      <c r="C1427" s="17" t="str">
        <f t="shared" si="48"/>
        <v>RESULTADO NETO</v>
      </c>
    </row>
    <row r="1428" spans="1:3" ht="15">
      <c r="A1428" s="16" t="s">
        <v>39</v>
      </c>
      <c r="B1428" s="16">
        <v>19685633</v>
      </c>
      <c r="C1428" s="17" t="str">
        <f t="shared" si="48"/>
        <v>RESULTADO NETO</v>
      </c>
    </row>
    <row r="1429" spans="1:3" ht="15">
      <c r="A1429" s="16" t="s">
        <v>30</v>
      </c>
      <c r="B1429" s="16">
        <v>57287</v>
      </c>
      <c r="C1429" s="17" t="str">
        <f t="shared" si="48"/>
        <v>RESULTADO NETO</v>
      </c>
    </row>
    <row r="1430" spans="1:3" ht="15">
      <c r="A1430" s="16" t="s">
        <v>31</v>
      </c>
      <c r="B1430" s="16">
        <v>754262</v>
      </c>
      <c r="C1430" s="17" t="str">
        <f t="shared" si="48"/>
        <v>RESULTADO NETO</v>
      </c>
    </row>
    <row r="1431" spans="1:3" ht="15">
      <c r="A1431" s="16" t="s">
        <v>32</v>
      </c>
      <c r="B1431" s="16">
        <v>36763035</v>
      </c>
      <c r="C1431" s="17" t="str">
        <f t="shared" si="48"/>
        <v>RESULTADO NETO</v>
      </c>
    </row>
    <row r="1432" spans="1:3" ht="15">
      <c r="A1432" s="16" t="s">
        <v>33</v>
      </c>
      <c r="B1432" s="16">
        <v>13503623</v>
      </c>
      <c r="C1432" s="17" t="str">
        <f t="shared" si="48"/>
        <v>RESULTADO NETO</v>
      </c>
    </row>
    <row r="1433" spans="1:3" ht="15">
      <c r="A1433" s="16" t="s">
        <v>203</v>
      </c>
      <c r="B1433" s="16">
        <v>1336956</v>
      </c>
      <c r="C1433" s="17" t="str">
        <f t="shared" si="48"/>
        <v>RESULTADO NETO</v>
      </c>
    </row>
    <row r="1434" spans="1:3" ht="15">
      <c r="A1434" s="16" t="s">
        <v>34</v>
      </c>
      <c r="B1434" s="16">
        <v>1079675</v>
      </c>
      <c r="C1434" s="17" t="str">
        <f t="shared" si="48"/>
        <v>RESULTADO NETO</v>
      </c>
    </row>
    <row r="1435" spans="1:3" ht="15">
      <c r="A1435" s="16" t="s">
        <v>35</v>
      </c>
      <c r="B1435" s="16">
        <v>1068947</v>
      </c>
      <c r="C1435" s="17" t="str">
        <f t="shared" si="48"/>
        <v>RESULTADO NETO</v>
      </c>
    </row>
    <row r="1436" spans="1:3" ht="15">
      <c r="A1436" s="16" t="s">
        <v>36</v>
      </c>
      <c r="B1436" s="16">
        <v>-7555546</v>
      </c>
      <c r="C1436" s="17" t="str">
        <f t="shared" si="48"/>
        <v>RESULTADO NETO</v>
      </c>
    </row>
    <row r="1437" spans="1:3" ht="15">
      <c r="A1437" s="16" t="s">
        <v>37</v>
      </c>
      <c r="B1437" s="16">
        <v>2536165</v>
      </c>
      <c r="C1437" s="17" t="str">
        <f t="shared" si="48"/>
        <v>RESULTADO NETO</v>
      </c>
    </row>
    <row r="1438" spans="1:3" ht="15">
      <c r="A1438" s="16" t="s">
        <v>164</v>
      </c>
      <c r="B1438" s="16">
        <v>35858175</v>
      </c>
      <c r="C1438" s="17" t="str">
        <f t="shared" si="48"/>
        <v>RESULTADO NETO</v>
      </c>
    </row>
    <row r="1439" spans="1:3" ht="15">
      <c r="A1439" s="16" t="s">
        <v>38</v>
      </c>
      <c r="B1439" s="16">
        <v>658595</v>
      </c>
      <c r="C1439" s="17" t="str">
        <f t="shared" si="48"/>
        <v>RESULTADO NETO</v>
      </c>
    </row>
    <row r="1440" spans="1:3" ht="15">
      <c r="A1440" s="16" t="s">
        <v>40</v>
      </c>
      <c r="B1440" s="16">
        <v>-13842371</v>
      </c>
      <c r="C1440" s="17" t="str">
        <f t="shared" si="48"/>
        <v>RESULTADO NETO</v>
      </c>
    </row>
    <row r="1441" spans="1:3" ht="15">
      <c r="A1441" s="16" t="s">
        <v>41</v>
      </c>
      <c r="B1441" s="16">
        <v>6552160</v>
      </c>
      <c r="C1441" s="17" t="str">
        <f t="shared" si="48"/>
        <v>RESULTADO NETO</v>
      </c>
    </row>
    <row r="1442" spans="1:3" ht="15">
      <c r="A1442" s="16" t="s">
        <v>42</v>
      </c>
      <c r="B1442" s="16">
        <v>2697409</v>
      </c>
      <c r="C1442" s="17" t="str">
        <f t="shared" si="48"/>
        <v>RESULTADO NETO</v>
      </c>
    </row>
    <row r="1443" spans="1:3" ht="15">
      <c r="A1443" s="16" t="s">
        <v>43</v>
      </c>
      <c r="B1443" s="16">
        <v>128282717</v>
      </c>
      <c r="C1443" s="17" t="str">
        <f t="shared" si="48"/>
        <v>RESULTADO NETO</v>
      </c>
    </row>
    <row r="1444" spans="1:3" ht="15">
      <c r="A1444" s="16" t="s">
        <v>44</v>
      </c>
      <c r="B1444" s="16">
        <v>682452</v>
      </c>
      <c r="C1444" s="17" t="str">
        <f t="shared" si="48"/>
        <v>RESULTADO NETO</v>
      </c>
    </row>
    <row r="1445" spans="1:3" ht="15">
      <c r="A1445" s="16" t="s">
        <v>45</v>
      </c>
      <c r="B1445" s="16">
        <v>186812</v>
      </c>
      <c r="C1445" s="17" t="str">
        <f t="shared" si="48"/>
        <v>RESULTADO NETO</v>
      </c>
    </row>
    <row r="1446" spans="1:3" ht="15">
      <c r="A1446" s="16" t="s">
        <v>46</v>
      </c>
      <c r="B1446" s="16">
        <v>1784845</v>
      </c>
      <c r="C1446" s="17" t="str">
        <f t="shared" si="48"/>
        <v>RESULTADO NETO</v>
      </c>
    </row>
    <row r="1447" spans="1:3" ht="15">
      <c r="A1447" s="16" t="s">
        <v>47</v>
      </c>
      <c r="B1447" s="16">
        <v>156686413</v>
      </c>
      <c r="C1447" s="17" t="str">
        <f t="shared" si="48"/>
        <v>RESULTADO NETO</v>
      </c>
    </row>
    <row r="1448" spans="1:3" ht="15">
      <c r="A1448" s="16" t="s">
        <v>48</v>
      </c>
      <c r="B1448" s="16">
        <v>4283786</v>
      </c>
      <c r="C1448" s="17" t="str">
        <f t="shared" si="48"/>
        <v>RESULTADO NETO</v>
      </c>
    </row>
    <row r="1449" spans="1:3" ht="15">
      <c r="A1449" s="16" t="s">
        <v>49</v>
      </c>
      <c r="B1449" s="16">
        <v>974637</v>
      </c>
      <c r="C1449" s="17" t="str">
        <f t="shared" si="48"/>
        <v>RESULTADO NETO</v>
      </c>
    </row>
    <row r="1450" spans="1:3" ht="15">
      <c r="A1450" s="16" t="s">
        <v>50</v>
      </c>
      <c r="B1450" s="16">
        <v>99639800</v>
      </c>
      <c r="C1450" s="17" t="str">
        <f t="shared" si="48"/>
        <v>RESULTADO NETO</v>
      </c>
    </row>
    <row r="1451" spans="1:3" ht="15">
      <c r="A1451" s="16" t="s">
        <v>170</v>
      </c>
      <c r="B1451" s="16">
        <v>4846129</v>
      </c>
      <c r="C1451" s="17" t="str">
        <f t="shared" si="48"/>
        <v>RESULTADO NETO</v>
      </c>
    </row>
    <row r="1452" spans="1:3" ht="15">
      <c r="A1452" s="16" t="s">
        <v>129</v>
      </c>
      <c r="B1452" s="16">
        <v>-3484262</v>
      </c>
      <c r="C1452" s="17" t="str">
        <f t="shared" si="48"/>
        <v>RESULTADO NETO</v>
      </c>
    </row>
    <row r="1453" spans="1:3" ht="15">
      <c r="A1453" s="16" t="s">
        <v>51</v>
      </c>
      <c r="B1453" s="16">
        <v>20720263</v>
      </c>
      <c r="C1453" s="17" t="str">
        <f t="shared" si="48"/>
        <v>RESULTADO NETO</v>
      </c>
    </row>
    <row r="1454" spans="1:3" ht="15">
      <c r="A1454" s="16" t="s">
        <v>52</v>
      </c>
      <c r="B1454" s="16">
        <v>165981</v>
      </c>
      <c r="C1454" s="17" t="str">
        <f t="shared" si="48"/>
        <v>RESULTADO NETO</v>
      </c>
    </row>
    <row r="1455" spans="1:3" ht="15">
      <c r="A1455" s="16" t="s">
        <v>53</v>
      </c>
      <c r="B1455" s="16">
        <v>3112684</v>
      </c>
      <c r="C1455" s="17" t="str">
        <f t="shared" si="48"/>
        <v>RESULTADO NETO</v>
      </c>
    </row>
    <row r="1456" spans="1:3" ht="15">
      <c r="A1456" s="16" t="s">
        <v>54</v>
      </c>
      <c r="B1456" s="16">
        <v>-46240948</v>
      </c>
      <c r="C1456" s="17" t="str">
        <f aca="true" t="shared" si="49" ref="C1456:C1487">C1455</f>
        <v>RESULTADO NETO</v>
      </c>
    </row>
    <row r="1457" spans="1:3" ht="15">
      <c r="A1457" s="16" t="s">
        <v>55</v>
      </c>
      <c r="B1457" s="16">
        <v>503654</v>
      </c>
      <c r="C1457" s="17" t="str">
        <f t="shared" si="49"/>
        <v>RESULTADO NETO</v>
      </c>
    </row>
    <row r="1458" spans="1:3" ht="15">
      <c r="A1458" s="16" t="s">
        <v>56</v>
      </c>
      <c r="B1458" s="16">
        <v>3190032</v>
      </c>
      <c r="C1458" s="17" t="str">
        <f t="shared" si="49"/>
        <v>RESULTADO NETO</v>
      </c>
    </row>
    <row r="1459" spans="1:3" ht="15">
      <c r="A1459" s="16" t="s">
        <v>57</v>
      </c>
      <c r="B1459" s="16">
        <v>-1526905</v>
      </c>
      <c r="C1459" s="17" t="str">
        <f t="shared" si="49"/>
        <v>RESULTADO NETO</v>
      </c>
    </row>
    <row r="1460" spans="1:3" ht="15">
      <c r="A1460" s="16" t="s">
        <v>58</v>
      </c>
      <c r="B1460" s="16">
        <v>48694223</v>
      </c>
      <c r="C1460" s="17" t="str">
        <f t="shared" si="49"/>
        <v>RESULTADO NETO</v>
      </c>
    </row>
    <row r="1461" spans="1:3" ht="15">
      <c r="A1461" s="16" t="s">
        <v>59</v>
      </c>
      <c r="B1461" s="16">
        <v>25033657</v>
      </c>
      <c r="C1461" s="17" t="str">
        <f t="shared" si="49"/>
        <v>RESULTADO NETO</v>
      </c>
    </row>
    <row r="1462" spans="1:3" ht="15">
      <c r="A1462" s="16" t="s">
        <v>60</v>
      </c>
      <c r="B1462" s="16">
        <v>66494101</v>
      </c>
      <c r="C1462" s="17" t="str">
        <f t="shared" si="49"/>
        <v>RESULTADO NETO</v>
      </c>
    </row>
    <row r="1463" spans="1:3" ht="15">
      <c r="A1463" s="16" t="s">
        <v>171</v>
      </c>
      <c r="B1463" s="16">
        <v>16965013</v>
      </c>
      <c r="C1463" s="17" t="str">
        <f t="shared" si="49"/>
        <v>RESULTADO NETO</v>
      </c>
    </row>
    <row r="1464" spans="1:3" ht="15">
      <c r="A1464" s="16" t="s">
        <v>201</v>
      </c>
      <c r="B1464" s="16">
        <v>5452230</v>
      </c>
      <c r="C1464" s="17" t="str">
        <f t="shared" si="49"/>
        <v>RESULTADO NETO</v>
      </c>
    </row>
    <row r="1465" spans="1:3" ht="15">
      <c r="A1465" s="16" t="s">
        <v>61</v>
      </c>
      <c r="B1465" s="16">
        <v>33647991</v>
      </c>
      <c r="C1465" s="17" t="str">
        <f t="shared" si="49"/>
        <v>RESULTADO NETO</v>
      </c>
    </row>
    <row r="1466" spans="1:3" ht="15">
      <c r="A1466" s="16" t="s">
        <v>134</v>
      </c>
      <c r="B1466" s="16">
        <v>413330</v>
      </c>
      <c r="C1466" s="17" t="str">
        <f t="shared" si="49"/>
        <v>RESULTADO NETO</v>
      </c>
    </row>
    <row r="1467" spans="1:3" ht="15">
      <c r="A1467" s="16" t="s">
        <v>172</v>
      </c>
      <c r="B1467" s="16">
        <v>170559041</v>
      </c>
      <c r="C1467" s="17" t="str">
        <f t="shared" si="49"/>
        <v>RESULTADO NETO</v>
      </c>
    </row>
    <row r="1468" spans="1:3" ht="15">
      <c r="A1468" s="16" t="s">
        <v>132</v>
      </c>
      <c r="B1468" s="16">
        <v>795815</v>
      </c>
      <c r="C1468" s="17" t="str">
        <f t="shared" si="49"/>
        <v>RESULTADO NETO</v>
      </c>
    </row>
    <row r="1469" spans="1:3" ht="15">
      <c r="A1469" s="16" t="s">
        <v>173</v>
      </c>
      <c r="B1469" s="16">
        <v>11152264</v>
      </c>
      <c r="C1469" s="17" t="str">
        <f t="shared" si="49"/>
        <v>RESULTADO NETO</v>
      </c>
    </row>
    <row r="1470" spans="1:3" ht="15">
      <c r="A1470" s="16" t="s">
        <v>62</v>
      </c>
      <c r="B1470" s="16">
        <v>4354271</v>
      </c>
      <c r="C1470" s="17" t="str">
        <f t="shared" si="49"/>
        <v>RESULTADO NETO</v>
      </c>
    </row>
    <row r="1471" spans="1:3" ht="15">
      <c r="A1471" s="16" t="s">
        <v>63</v>
      </c>
      <c r="B1471" s="16">
        <v>-31064096</v>
      </c>
      <c r="C1471" s="17" t="str">
        <f t="shared" si="49"/>
        <v>RESULTADO NETO</v>
      </c>
    </row>
    <row r="1472" spans="1:3" ht="15">
      <c r="A1472" s="16" t="s">
        <v>64</v>
      </c>
      <c r="B1472" s="16">
        <v>13845829</v>
      </c>
      <c r="C1472" s="17" t="str">
        <f t="shared" si="49"/>
        <v>RESULTADO NETO</v>
      </c>
    </row>
    <row r="1473" spans="1:3" ht="15">
      <c r="A1473" s="16" t="s">
        <v>65</v>
      </c>
      <c r="B1473" s="16">
        <v>574761</v>
      </c>
      <c r="C1473" s="17" t="str">
        <f t="shared" si="49"/>
        <v>RESULTADO NETO</v>
      </c>
    </row>
    <row r="1474" spans="1:3" ht="15">
      <c r="A1474" s="16" t="s">
        <v>136</v>
      </c>
      <c r="B1474" s="16">
        <v>1897735</v>
      </c>
      <c r="C1474" s="17" t="str">
        <f t="shared" si="49"/>
        <v>RESULTADO NETO</v>
      </c>
    </row>
    <row r="1475" spans="1:3" ht="15">
      <c r="A1475" s="16" t="s">
        <v>128</v>
      </c>
      <c r="B1475" s="16">
        <v>-3747443</v>
      </c>
      <c r="C1475" s="17" t="str">
        <f t="shared" si="49"/>
        <v>RESULTADO NETO</v>
      </c>
    </row>
    <row r="1476" spans="1:3" ht="15">
      <c r="A1476" s="16" t="s">
        <v>174</v>
      </c>
      <c r="B1476" s="16">
        <v>41255779</v>
      </c>
      <c r="C1476" s="17" t="str">
        <f t="shared" si="49"/>
        <v>RESULTADO NETO</v>
      </c>
    </row>
    <row r="1477" spans="1:3" ht="15">
      <c r="A1477" s="16" t="s">
        <v>66</v>
      </c>
      <c r="B1477" s="16">
        <v>23115958</v>
      </c>
      <c r="C1477" s="17" t="str">
        <f t="shared" si="49"/>
        <v>RESULTADO NETO</v>
      </c>
    </row>
    <row r="1478" spans="1:3" ht="15">
      <c r="A1478" s="16" t="s">
        <v>67</v>
      </c>
      <c r="B1478" s="16">
        <v>30763093</v>
      </c>
      <c r="C1478" s="17" t="str">
        <f t="shared" si="49"/>
        <v>RESULTADO NETO</v>
      </c>
    </row>
    <row r="1479" spans="1:3" ht="15">
      <c r="A1479" s="16" t="s">
        <v>68</v>
      </c>
      <c r="B1479" s="16">
        <v>-19313240</v>
      </c>
      <c r="C1479" s="17" t="str">
        <f t="shared" si="49"/>
        <v>RESULTADO NETO</v>
      </c>
    </row>
    <row r="1480" spans="1:3" ht="15">
      <c r="A1480" s="16" t="s">
        <v>130</v>
      </c>
      <c r="B1480" s="16">
        <v>384136749</v>
      </c>
      <c r="C1480" s="17" t="str">
        <f t="shared" si="49"/>
        <v>RESULTADO NETO</v>
      </c>
    </row>
    <row r="1481" spans="1:3" ht="15">
      <c r="A1481" s="16" t="s">
        <v>69</v>
      </c>
      <c r="B1481" s="16">
        <v>116181243</v>
      </c>
      <c r="C1481" s="17" t="str">
        <f t="shared" si="49"/>
        <v>RESULTADO NETO</v>
      </c>
    </row>
    <row r="1482" spans="1:3" ht="15">
      <c r="A1482" s="16" t="s">
        <v>70</v>
      </c>
      <c r="B1482" s="16">
        <v>2488018</v>
      </c>
      <c r="C1482" s="17" t="str">
        <f t="shared" si="49"/>
        <v>RESULTADO NETO</v>
      </c>
    </row>
    <row r="1483" spans="1:3" ht="15">
      <c r="A1483" s="16" t="s">
        <v>175</v>
      </c>
      <c r="B1483" s="16">
        <v>-3065020</v>
      </c>
      <c r="C1483" s="17" t="str">
        <f t="shared" si="49"/>
        <v>RESULTADO NETO</v>
      </c>
    </row>
    <row r="1484" spans="1:3" ht="15">
      <c r="A1484" s="16" t="s">
        <v>71</v>
      </c>
      <c r="B1484" s="16">
        <v>45496706</v>
      </c>
      <c r="C1484" s="17" t="str">
        <f t="shared" si="49"/>
        <v>RESULTADO NETO</v>
      </c>
    </row>
    <row r="1485" spans="1:3" ht="15">
      <c r="A1485" s="16" t="s">
        <v>72</v>
      </c>
      <c r="B1485" s="16">
        <v>71117417</v>
      </c>
      <c r="C1485" s="17" t="str">
        <f t="shared" si="49"/>
        <v>RESULTADO NETO</v>
      </c>
    </row>
    <row r="1486" spans="1:3" ht="15">
      <c r="A1486" s="16" t="s">
        <v>73</v>
      </c>
      <c r="B1486" s="16">
        <v>3150155</v>
      </c>
      <c r="C1486" s="17" t="str">
        <f t="shared" si="49"/>
        <v>RESULTADO NETO</v>
      </c>
    </row>
    <row r="1487" spans="1:3" ht="15">
      <c r="A1487" s="16" t="s">
        <v>74</v>
      </c>
      <c r="B1487" s="16">
        <v>1687076</v>
      </c>
      <c r="C1487" s="17" t="str">
        <f t="shared" si="49"/>
        <v>RESULTADO NETO</v>
      </c>
    </row>
    <row r="1488" spans="1:3" ht="15">
      <c r="A1488" s="16" t="s">
        <v>75</v>
      </c>
      <c r="B1488" s="16">
        <v>2429938</v>
      </c>
      <c r="C1488" s="17" t="str">
        <f aca="true" t="shared" si="50" ref="C1488:C1519">C1487</f>
        <v>RESULTADO NETO</v>
      </c>
    </row>
    <row r="1489" spans="1:3" ht="15">
      <c r="A1489" s="16" t="s">
        <v>76</v>
      </c>
      <c r="B1489" s="16">
        <v>32346754</v>
      </c>
      <c r="C1489" s="17" t="str">
        <f t="shared" si="50"/>
        <v>RESULTADO NETO</v>
      </c>
    </row>
    <row r="1490" spans="1:3" ht="15">
      <c r="A1490" s="16" t="s">
        <v>77</v>
      </c>
      <c r="B1490" s="16">
        <v>206714</v>
      </c>
      <c r="C1490" s="17" t="str">
        <f t="shared" si="50"/>
        <v>RESULTADO NETO</v>
      </c>
    </row>
    <row r="1491" spans="1:3" ht="15">
      <c r="A1491" s="16" t="s">
        <v>78</v>
      </c>
      <c r="B1491" s="16">
        <v>4625297</v>
      </c>
      <c r="C1491" s="17" t="str">
        <f t="shared" si="50"/>
        <v>RESULTADO NETO</v>
      </c>
    </row>
    <row r="1492" spans="1:3" ht="15">
      <c r="A1492" s="16" t="s">
        <v>79</v>
      </c>
      <c r="B1492" s="16">
        <v>125859304</v>
      </c>
      <c r="C1492" s="17" t="str">
        <f t="shared" si="50"/>
        <v>RESULTADO NETO</v>
      </c>
    </row>
    <row r="1493" spans="1:3" ht="15">
      <c r="A1493" s="16" t="s">
        <v>80</v>
      </c>
      <c r="B1493" s="16">
        <v>8311987</v>
      </c>
      <c r="C1493" s="17" t="str">
        <f t="shared" si="50"/>
        <v>RESULTADO NETO</v>
      </c>
    </row>
    <row r="1494" spans="1:3" ht="15">
      <c r="A1494" s="16" t="s">
        <v>81</v>
      </c>
      <c r="B1494" s="16">
        <v>8469275</v>
      </c>
      <c r="C1494" s="17" t="str">
        <f t="shared" si="50"/>
        <v>RESULTADO NETO</v>
      </c>
    </row>
    <row r="1495" spans="1:3" ht="15">
      <c r="A1495" s="16" t="s">
        <v>82</v>
      </c>
      <c r="B1495" s="16">
        <v>1753649</v>
      </c>
      <c r="C1495" s="17" t="str">
        <f t="shared" si="50"/>
        <v>RESULTADO NETO</v>
      </c>
    </row>
    <row r="1496" spans="1:3" ht="15">
      <c r="A1496" s="16" t="s">
        <v>83</v>
      </c>
      <c r="B1496" s="16">
        <v>3659884</v>
      </c>
      <c r="C1496" s="17" t="str">
        <f t="shared" si="50"/>
        <v>RESULTADO NETO</v>
      </c>
    </row>
    <row r="1497" spans="1:3" ht="15">
      <c r="A1497" s="16" t="s">
        <v>176</v>
      </c>
      <c r="B1497" s="16">
        <v>21101581</v>
      </c>
      <c r="C1497" s="17" t="str">
        <f t="shared" si="50"/>
        <v>RESULTADO NETO</v>
      </c>
    </row>
    <row r="1498" spans="1:3" ht="15">
      <c r="A1498" s="16" t="s">
        <v>84</v>
      </c>
      <c r="B1498" s="16">
        <v>2196071</v>
      </c>
      <c r="C1498" s="17" t="str">
        <f t="shared" si="50"/>
        <v>RESULTADO NETO</v>
      </c>
    </row>
    <row r="1499" spans="1:3" ht="15">
      <c r="A1499" s="16" t="s">
        <v>85</v>
      </c>
      <c r="B1499" s="16">
        <v>172978</v>
      </c>
      <c r="C1499" s="17" t="str">
        <f t="shared" si="50"/>
        <v>RESULTADO NETO</v>
      </c>
    </row>
    <row r="1500" spans="1:3" ht="15">
      <c r="A1500" s="16" t="s">
        <v>86</v>
      </c>
      <c r="B1500" s="16">
        <v>-1469737</v>
      </c>
      <c r="C1500" s="17" t="str">
        <f t="shared" si="50"/>
        <v>RESULTADO NETO</v>
      </c>
    </row>
    <row r="1501" spans="1:3" ht="15">
      <c r="A1501" s="16" t="s">
        <v>87</v>
      </c>
      <c r="B1501" s="16">
        <v>-2642110</v>
      </c>
      <c r="C1501" s="17" t="str">
        <f t="shared" si="50"/>
        <v>RESULTADO NETO</v>
      </c>
    </row>
    <row r="1502" spans="1:3" ht="15">
      <c r="A1502" s="16" t="s">
        <v>88</v>
      </c>
      <c r="B1502" s="16">
        <v>725674</v>
      </c>
      <c r="C1502" s="17" t="str">
        <f t="shared" si="50"/>
        <v>RESULTADO NETO</v>
      </c>
    </row>
    <row r="1503" spans="1:3" ht="15">
      <c r="A1503" s="16" t="s">
        <v>89</v>
      </c>
      <c r="B1503" s="16">
        <v>2159547</v>
      </c>
      <c r="C1503" s="17" t="str">
        <f t="shared" si="50"/>
        <v>RESULTADO NETO</v>
      </c>
    </row>
    <row r="1504" spans="1:3" ht="15">
      <c r="A1504" s="16" t="s">
        <v>177</v>
      </c>
      <c r="B1504" s="16">
        <v>-66477820</v>
      </c>
      <c r="C1504" s="17" t="str">
        <f t="shared" si="50"/>
        <v>RESULTADO NETO</v>
      </c>
    </row>
    <row r="1505" spans="1:3" ht="15">
      <c r="A1505" s="16" t="s">
        <v>90</v>
      </c>
      <c r="B1505" s="16">
        <v>90474512</v>
      </c>
      <c r="C1505" s="17" t="str">
        <f t="shared" si="50"/>
        <v>RESULTADO NETO</v>
      </c>
    </row>
    <row r="1506" spans="1:3" ht="15">
      <c r="A1506" s="16" t="s">
        <v>178</v>
      </c>
      <c r="B1506" s="16">
        <v>68449162</v>
      </c>
      <c r="C1506" s="17" t="str">
        <f t="shared" si="50"/>
        <v>RESULTADO NETO</v>
      </c>
    </row>
    <row r="1507" spans="1:3" ht="15">
      <c r="A1507" s="16" t="s">
        <v>91</v>
      </c>
      <c r="B1507" s="16">
        <v>11486268</v>
      </c>
      <c r="C1507" s="17" t="str">
        <f t="shared" si="50"/>
        <v>RESULTADO NETO</v>
      </c>
    </row>
    <row r="1508" spans="1:3" ht="15">
      <c r="A1508" s="16" t="s">
        <v>92</v>
      </c>
      <c r="B1508" s="16">
        <v>2161535</v>
      </c>
      <c r="C1508" s="17" t="str">
        <f t="shared" si="50"/>
        <v>RESULTADO NETO</v>
      </c>
    </row>
    <row r="1509" spans="1:3" ht="15">
      <c r="A1509" s="16" t="s">
        <v>93</v>
      </c>
      <c r="B1509" s="16">
        <v>4637573</v>
      </c>
      <c r="C1509" s="17" t="str">
        <f t="shared" si="50"/>
        <v>RESULTADO NETO</v>
      </c>
    </row>
    <row r="1510" spans="1:3" ht="15">
      <c r="A1510" s="16" t="s">
        <v>94</v>
      </c>
      <c r="B1510" s="16">
        <v>38708090</v>
      </c>
      <c r="C1510" s="17" t="str">
        <f t="shared" si="50"/>
        <v>RESULTADO NETO</v>
      </c>
    </row>
    <row r="1511" spans="1:3" ht="15">
      <c r="A1511" s="16" t="s">
        <v>179</v>
      </c>
      <c r="B1511" s="16">
        <v>2969609</v>
      </c>
      <c r="C1511" s="17" t="str">
        <f t="shared" si="50"/>
        <v>RESULTADO NETO</v>
      </c>
    </row>
    <row r="1512" spans="1:3" ht="15">
      <c r="A1512" s="16" t="s">
        <v>95</v>
      </c>
      <c r="B1512" s="16">
        <v>592254</v>
      </c>
      <c r="C1512" s="17" t="str">
        <f t="shared" si="50"/>
        <v>RESULTADO NETO</v>
      </c>
    </row>
    <row r="1513" spans="1:3" ht="15">
      <c r="A1513" s="16" t="s">
        <v>180</v>
      </c>
      <c r="B1513" s="16">
        <v>-14128953</v>
      </c>
      <c r="C1513" s="17" t="str">
        <f t="shared" si="50"/>
        <v>RESULTADO NETO</v>
      </c>
    </row>
    <row r="1514" spans="1:3" ht="15">
      <c r="A1514" s="16" t="s">
        <v>96</v>
      </c>
      <c r="B1514" s="16">
        <v>41841441</v>
      </c>
      <c r="C1514" s="17" t="str">
        <f t="shared" si="50"/>
        <v>RESULTADO NETO</v>
      </c>
    </row>
    <row r="1515" spans="1:3" ht="15">
      <c r="A1515" s="16" t="s">
        <v>97</v>
      </c>
      <c r="B1515" s="16">
        <v>257302723</v>
      </c>
      <c r="C1515" s="17" t="str">
        <f t="shared" si="50"/>
        <v>RESULTADO NETO</v>
      </c>
    </row>
    <row r="1516" spans="1:3" ht="15">
      <c r="A1516" s="16" t="s">
        <v>98</v>
      </c>
      <c r="B1516" s="16">
        <v>43612833</v>
      </c>
      <c r="C1516" s="17" t="str">
        <f t="shared" si="50"/>
        <v>RESULTADO NETO</v>
      </c>
    </row>
    <row r="1517" spans="1:3" ht="15">
      <c r="A1517" s="16" t="s">
        <v>99</v>
      </c>
      <c r="B1517" s="16">
        <v>-492551</v>
      </c>
      <c r="C1517" s="17" t="str">
        <f t="shared" si="50"/>
        <v>RESULTADO NETO</v>
      </c>
    </row>
    <row r="1518" spans="1:3" ht="15">
      <c r="A1518" s="16" t="s">
        <v>100</v>
      </c>
      <c r="B1518" s="16">
        <v>-89050158</v>
      </c>
      <c r="C1518" s="17" t="str">
        <f t="shared" si="50"/>
        <v>RESULTADO NETO</v>
      </c>
    </row>
    <row r="1519" spans="1:3" ht="15">
      <c r="A1519" s="16" t="s">
        <v>101</v>
      </c>
      <c r="B1519" s="16">
        <v>76775538</v>
      </c>
      <c r="C1519" s="17" t="str">
        <f t="shared" si="50"/>
        <v>RESULTADO NETO</v>
      </c>
    </row>
    <row r="1520" spans="1:3" ht="15">
      <c r="A1520" s="16" t="s">
        <v>102</v>
      </c>
      <c r="B1520" s="16">
        <v>1246324</v>
      </c>
      <c r="C1520" s="17" t="str">
        <f aca="true" t="shared" si="51" ref="C1520:C1551">C1519</f>
        <v>RESULTADO NETO</v>
      </c>
    </row>
    <row r="1521" spans="1:3" ht="15">
      <c r="A1521" s="16" t="s">
        <v>103</v>
      </c>
      <c r="B1521" s="16">
        <v>30654318</v>
      </c>
      <c r="C1521" s="17" t="str">
        <f t="shared" si="51"/>
        <v>RESULTADO NETO</v>
      </c>
    </row>
    <row r="1522" spans="1:3" ht="15">
      <c r="A1522" s="16" t="s">
        <v>104</v>
      </c>
      <c r="B1522" s="16">
        <v>12979765</v>
      </c>
      <c r="C1522" s="17" t="str">
        <f t="shared" si="51"/>
        <v>RESULTADO NETO</v>
      </c>
    </row>
    <row r="1523" spans="1:3" ht="15">
      <c r="A1523" s="16" t="s">
        <v>105</v>
      </c>
      <c r="B1523" s="16">
        <v>4337393</v>
      </c>
      <c r="C1523" s="17" t="str">
        <f t="shared" si="51"/>
        <v>RESULTADO NETO</v>
      </c>
    </row>
    <row r="1524" spans="1:3" ht="15">
      <c r="A1524" s="16" t="s">
        <v>106</v>
      </c>
      <c r="B1524" s="16">
        <v>40516907</v>
      </c>
      <c r="C1524" s="17" t="str">
        <f t="shared" si="51"/>
        <v>RESULTADO NETO</v>
      </c>
    </row>
    <row r="1525" spans="1:3" ht="15">
      <c r="A1525" s="16" t="s">
        <v>107</v>
      </c>
      <c r="B1525" s="16">
        <v>2456999</v>
      </c>
      <c r="C1525" s="17" t="str">
        <f t="shared" si="51"/>
        <v>RESULTADO NETO</v>
      </c>
    </row>
    <row r="1526" spans="1:3" ht="15">
      <c r="A1526" s="16" t="s">
        <v>108</v>
      </c>
      <c r="B1526" s="16">
        <v>1905700</v>
      </c>
      <c r="C1526" s="17" t="str">
        <f t="shared" si="51"/>
        <v>RESULTADO NETO</v>
      </c>
    </row>
    <row r="1527" spans="1:3" ht="15">
      <c r="A1527" s="16" t="s">
        <v>109</v>
      </c>
      <c r="B1527" s="16">
        <v>391632</v>
      </c>
      <c r="C1527" s="17" t="str">
        <f t="shared" si="51"/>
        <v>RESULTADO NETO</v>
      </c>
    </row>
    <row r="1528" spans="1:3" ht="15">
      <c r="A1528" s="16" t="s">
        <v>181</v>
      </c>
      <c r="B1528" s="16">
        <v>40848826</v>
      </c>
      <c r="C1528" s="17" t="str">
        <f t="shared" si="51"/>
        <v>RESULTADO NETO</v>
      </c>
    </row>
    <row r="1529" spans="1:3" ht="15">
      <c r="A1529" s="16" t="s">
        <v>110</v>
      </c>
      <c r="B1529" s="16">
        <v>70463930</v>
      </c>
      <c r="C1529" s="17" t="str">
        <f t="shared" si="51"/>
        <v>RESULTADO NETO</v>
      </c>
    </row>
    <row r="1530" spans="1:3" ht="15">
      <c r="A1530" s="16" t="s">
        <v>111</v>
      </c>
      <c r="B1530" s="16">
        <v>60720203</v>
      </c>
      <c r="C1530" s="17" t="str">
        <f t="shared" si="51"/>
        <v>RESULTADO NETO</v>
      </c>
    </row>
    <row r="1531" spans="1:3" ht="15">
      <c r="A1531" s="16" t="s">
        <v>127</v>
      </c>
      <c r="B1531" s="16">
        <v>20482318</v>
      </c>
      <c r="C1531" s="17" t="str">
        <f t="shared" si="51"/>
        <v>RESULTADO NETO</v>
      </c>
    </row>
    <row r="1532" spans="1:3" ht="15">
      <c r="A1532" s="16" t="s">
        <v>112</v>
      </c>
      <c r="B1532" s="16">
        <v>2492689</v>
      </c>
      <c r="C1532" s="17" t="str">
        <f t="shared" si="51"/>
        <v>RESULTADO NETO</v>
      </c>
    </row>
    <row r="1533" spans="1:3" ht="15">
      <c r="A1533" s="16" t="s">
        <v>113</v>
      </c>
      <c r="B1533" s="16">
        <v>29869650</v>
      </c>
      <c r="C1533" s="17" t="str">
        <f t="shared" si="51"/>
        <v>RESULTADO NETO</v>
      </c>
    </row>
    <row r="1534" spans="1:3" ht="15">
      <c r="A1534" s="16" t="s">
        <v>114</v>
      </c>
      <c r="B1534" s="16">
        <v>783552</v>
      </c>
      <c r="C1534" s="17" t="str">
        <f t="shared" si="51"/>
        <v>RESULTADO NETO</v>
      </c>
    </row>
    <row r="1535" spans="1:3" ht="15">
      <c r="A1535" s="16" t="s">
        <v>115</v>
      </c>
      <c r="B1535" s="16">
        <v>17066597</v>
      </c>
      <c r="C1535" s="17" t="str">
        <f t="shared" si="51"/>
        <v>RESULTADO NETO</v>
      </c>
    </row>
    <row r="1536" spans="1:3" ht="15">
      <c r="A1536" s="16" t="s">
        <v>116</v>
      </c>
      <c r="B1536" s="16">
        <v>375215</v>
      </c>
      <c r="C1536" s="17" t="str">
        <f t="shared" si="51"/>
        <v>RESULTADO NETO</v>
      </c>
    </row>
    <row r="1537" spans="1:3" ht="15">
      <c r="A1537" s="16" t="s">
        <v>204</v>
      </c>
      <c r="B1537" s="16">
        <v>19601404</v>
      </c>
      <c r="C1537" s="17" t="str">
        <f t="shared" si="51"/>
        <v>RESULTADO NETO</v>
      </c>
    </row>
    <row r="1538" spans="1:3" ht="15">
      <c r="A1538" s="16" t="s">
        <v>117</v>
      </c>
      <c r="B1538" s="16">
        <v>2398709</v>
      </c>
      <c r="C1538" s="17" t="str">
        <f t="shared" si="51"/>
        <v>RESULTADO NETO</v>
      </c>
    </row>
    <row r="1539" spans="1:3" ht="15">
      <c r="A1539" s="16" t="s">
        <v>118</v>
      </c>
      <c r="B1539" s="16">
        <v>1635216</v>
      </c>
      <c r="C1539" s="17" t="str">
        <f t="shared" si="51"/>
        <v>RESULTADO NETO</v>
      </c>
    </row>
    <row r="1540" spans="1:3" ht="15">
      <c r="A1540" s="16" t="s">
        <v>119</v>
      </c>
      <c r="B1540" s="16">
        <v>194978</v>
      </c>
      <c r="C1540" s="17" t="str">
        <f t="shared" si="51"/>
        <v>RESULTADO NETO</v>
      </c>
    </row>
    <row r="1541" spans="1:3" ht="15">
      <c r="A1541" s="16" t="s">
        <v>120</v>
      </c>
      <c r="B1541" s="16">
        <v>981498</v>
      </c>
      <c r="C1541" s="17" t="str">
        <f t="shared" si="51"/>
        <v>RESULTADO NETO</v>
      </c>
    </row>
    <row r="1542" spans="1:3" ht="15">
      <c r="A1542" s="16" t="s">
        <v>121</v>
      </c>
      <c r="B1542" s="16">
        <v>10262929</v>
      </c>
      <c r="C1542" s="17" t="str">
        <f t="shared" si="51"/>
        <v>RESULTADO NETO</v>
      </c>
    </row>
    <row r="1543" spans="1:3" ht="15">
      <c r="A1543" s="16" t="s">
        <v>122</v>
      </c>
      <c r="B1543" s="16">
        <v>9070862</v>
      </c>
      <c r="C1543" s="17" t="str">
        <f t="shared" si="51"/>
        <v>RESULTADO NETO</v>
      </c>
    </row>
    <row r="1544" spans="1:3" ht="15">
      <c r="A1544" s="16" t="s">
        <v>123</v>
      </c>
      <c r="B1544" s="16">
        <v>183050</v>
      </c>
      <c r="C1544" s="17" t="str">
        <f t="shared" si="51"/>
        <v>RESULTADO NETO</v>
      </c>
    </row>
    <row r="1545" spans="1:3" ht="15">
      <c r="A1545" s="16" t="s">
        <v>124</v>
      </c>
      <c r="B1545" s="16">
        <v>-7733</v>
      </c>
      <c r="C1545" s="17" t="str">
        <f t="shared" si="51"/>
        <v>RESULTADO NETO</v>
      </c>
    </row>
    <row r="1546" spans="1:3" ht="15">
      <c r="A1546" s="16" t="s">
        <v>125</v>
      </c>
      <c r="B1546" s="16">
        <v>56878597</v>
      </c>
      <c r="C1546" s="17" t="str">
        <f t="shared" si="51"/>
        <v>RESULTADO NETO</v>
      </c>
    </row>
    <row r="1547" spans="1:3" ht="15">
      <c r="A1547" s="16" t="s">
        <v>126</v>
      </c>
      <c r="B1547" s="16">
        <v>50093330</v>
      </c>
      <c r="C1547" s="17" t="str">
        <f t="shared" si="51"/>
        <v>RESULTADO NETO</v>
      </c>
    </row>
    <row r="1548" spans="1:3" ht="15">
      <c r="A1548" s="16" t="s">
        <v>133</v>
      </c>
      <c r="B1548" s="16">
        <v>340601</v>
      </c>
      <c r="C1548" s="17" t="str">
        <f t="shared" si="51"/>
        <v>RESULTADO NETO</v>
      </c>
    </row>
    <row r="1549" spans="1:3" ht="15">
      <c r="A1549" s="16" t="s">
        <v>184</v>
      </c>
      <c r="B1549" s="16">
        <v>-2781981</v>
      </c>
      <c r="C1549" s="17" t="str">
        <f t="shared" si="51"/>
        <v>RESULTADO NETO</v>
      </c>
    </row>
    <row r="1550" spans="1:3" ht="15">
      <c r="A1550" s="16" t="s">
        <v>185</v>
      </c>
      <c r="B1550" s="16">
        <v>12533053</v>
      </c>
      <c r="C1550" s="17" t="str">
        <f t="shared" si="51"/>
        <v>RESULTADO NETO</v>
      </c>
    </row>
    <row r="1551" spans="1:3" ht="15">
      <c r="A1551" s="16" t="s">
        <v>186</v>
      </c>
      <c r="B1551" s="16">
        <v>179966648</v>
      </c>
      <c r="C1551" s="17" t="str">
        <f t="shared" si="51"/>
        <v>RESULTADO NETO</v>
      </c>
    </row>
    <row r="1552" spans="1:3" ht="15">
      <c r="A1552" s="16" t="s">
        <v>188</v>
      </c>
      <c r="B1552" s="16">
        <v>-148358</v>
      </c>
      <c r="C1552" s="17" t="str">
        <f aca="true" t="shared" si="52" ref="C1552:C1567">C1551</f>
        <v>RESULTADO NETO</v>
      </c>
    </row>
    <row r="1553" spans="1:3" ht="15">
      <c r="A1553" s="16" t="s">
        <v>187</v>
      </c>
      <c r="B1553" s="16">
        <v>-322588</v>
      </c>
      <c r="C1553" s="17" t="str">
        <f t="shared" si="52"/>
        <v>RESULTADO NETO</v>
      </c>
    </row>
    <row r="1554" spans="1:3" ht="15">
      <c r="A1554" s="16" t="s">
        <v>189</v>
      </c>
      <c r="B1554" s="16">
        <v>46347</v>
      </c>
      <c r="C1554" s="17" t="str">
        <f t="shared" si="52"/>
        <v>RESULTADO NETO</v>
      </c>
    </row>
    <row r="1555" spans="1:3" ht="15">
      <c r="A1555" s="16" t="s">
        <v>190</v>
      </c>
      <c r="B1555" s="16">
        <v>222820641</v>
      </c>
      <c r="C1555" s="17" t="str">
        <f t="shared" si="52"/>
        <v>RESULTADO NETO</v>
      </c>
    </row>
    <row r="1556" spans="1:3" ht="15">
      <c r="A1556" s="16" t="s">
        <v>191</v>
      </c>
      <c r="B1556" s="16">
        <v>38665520</v>
      </c>
      <c r="C1556" s="17" t="str">
        <f t="shared" si="52"/>
        <v>RESULTADO NETO</v>
      </c>
    </row>
    <row r="1557" spans="1:3" ht="15">
      <c r="A1557" s="16" t="s">
        <v>192</v>
      </c>
      <c r="B1557" s="16">
        <v>21226847</v>
      </c>
      <c r="C1557" s="17" t="str">
        <f t="shared" si="52"/>
        <v>RESULTADO NETO</v>
      </c>
    </row>
    <row r="1558" spans="1:3" ht="15">
      <c r="A1558" s="16" t="s">
        <v>193</v>
      </c>
      <c r="B1558" s="16">
        <v>165797858</v>
      </c>
      <c r="C1558" s="17" t="str">
        <f t="shared" si="52"/>
        <v>RESULTADO NETO</v>
      </c>
    </row>
    <row r="1559" spans="1:3" ht="15">
      <c r="A1559" s="16" t="s">
        <v>194</v>
      </c>
      <c r="B1559" s="16">
        <v>69750393</v>
      </c>
      <c r="C1559" s="17" t="str">
        <f t="shared" si="52"/>
        <v>RESULTADO NETO</v>
      </c>
    </row>
    <row r="1560" spans="1:3" ht="15">
      <c r="A1560" s="16" t="s">
        <v>195</v>
      </c>
      <c r="B1560" s="16">
        <v>-8392099</v>
      </c>
      <c r="C1560" s="17" t="str">
        <f t="shared" si="52"/>
        <v>RESULTADO NETO</v>
      </c>
    </row>
    <row r="1561" spans="1:3" ht="15">
      <c r="A1561" s="16" t="s">
        <v>196</v>
      </c>
      <c r="B1561" s="16">
        <v>8945142</v>
      </c>
      <c r="C1561" s="17" t="str">
        <f t="shared" si="52"/>
        <v>RESULTADO NETO</v>
      </c>
    </row>
    <row r="1562" spans="1:3" ht="15">
      <c r="A1562" s="16" t="s">
        <v>197</v>
      </c>
      <c r="B1562" s="16">
        <v>7333398</v>
      </c>
      <c r="C1562" s="17" t="str">
        <f t="shared" si="52"/>
        <v>RESULTADO NETO</v>
      </c>
    </row>
    <row r="1563" spans="1:3" ht="15">
      <c r="A1563" s="16" t="s">
        <v>198</v>
      </c>
      <c r="B1563" s="16">
        <v>108313955</v>
      </c>
      <c r="C1563" s="17" t="str">
        <f t="shared" si="52"/>
        <v>RESULTADO NETO</v>
      </c>
    </row>
    <row r="1564" spans="1:3" ht="15">
      <c r="A1564" s="16" t="s">
        <v>199</v>
      </c>
      <c r="B1564" s="16">
        <v>-469405</v>
      </c>
      <c r="C1564" s="17" t="str">
        <f t="shared" si="52"/>
        <v>RESULTADO NETO</v>
      </c>
    </row>
    <row r="1565" spans="1:3" ht="15">
      <c r="A1565" s="16" t="s">
        <v>200</v>
      </c>
      <c r="B1565" s="16">
        <v>2689025</v>
      </c>
      <c r="C1565" s="17" t="str">
        <f t="shared" si="52"/>
        <v>RESULTADO NETO</v>
      </c>
    </row>
    <row r="1566" spans="1:3" ht="15">
      <c r="A1566" s="16" t="s">
        <v>202</v>
      </c>
      <c r="B1566" s="16">
        <v>111340012</v>
      </c>
      <c r="C1566" s="17" t="str">
        <f t="shared" si="52"/>
        <v>RESULTADO NETO</v>
      </c>
    </row>
    <row r="1567" spans="1:3" ht="15">
      <c r="A1567" s="16" t="s">
        <v>205</v>
      </c>
      <c r="B1567" s="16">
        <v>207406</v>
      </c>
      <c r="C1567" s="17" t="str">
        <f t="shared" si="52"/>
        <v>RESULTADO NETO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18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.421875" style="0" customWidth="1"/>
    <col min="2" max="2" width="25.140625" style="0" bestFit="1" customWidth="1"/>
    <col min="3" max="3" width="9.140625" style="0" bestFit="1" customWidth="1"/>
    <col min="4" max="4" width="18.7109375" style="5" bestFit="1" customWidth="1"/>
    <col min="5" max="5" width="18.57421875" style="0" bestFit="1" customWidth="1"/>
    <col min="6" max="6" width="18.7109375" style="0" bestFit="1" customWidth="1"/>
    <col min="7" max="8" width="19.140625" style="0" bestFit="1" customWidth="1"/>
    <col min="9" max="9" width="17.8515625" style="0" bestFit="1" customWidth="1"/>
    <col min="10" max="10" width="17.421875" style="0" bestFit="1" customWidth="1"/>
    <col min="11" max="11" width="17.8515625" style="0" bestFit="1" customWidth="1"/>
    <col min="12" max="12" width="17.28125" style="0" bestFit="1" customWidth="1"/>
    <col min="13" max="13" width="13.28125" style="0" customWidth="1"/>
    <col min="18" max="18" width="14.421875" style="0" bestFit="1" customWidth="1"/>
  </cols>
  <sheetData>
    <row r="3" spans="1:12" ht="18.75">
      <c r="A3" s="31" t="s">
        <v>206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28" s="9" customFormat="1" ht="87.75" customHeight="1">
      <c r="A4" s="10" t="s">
        <v>163</v>
      </c>
      <c r="B4" s="10" t="s">
        <v>162</v>
      </c>
      <c r="C4" s="10" t="s">
        <v>153</v>
      </c>
      <c r="D4" s="11" t="s">
        <v>152</v>
      </c>
      <c r="E4" s="12" t="s">
        <v>154</v>
      </c>
      <c r="F4" s="12" t="s">
        <v>155</v>
      </c>
      <c r="G4" s="12" t="s">
        <v>156</v>
      </c>
      <c r="H4" s="12" t="s">
        <v>157</v>
      </c>
      <c r="I4" s="12" t="s">
        <v>158</v>
      </c>
      <c r="J4" s="12" t="s">
        <v>159</v>
      </c>
      <c r="K4" s="12" t="s">
        <v>160</v>
      </c>
      <c r="L4" s="12" t="s">
        <v>161</v>
      </c>
      <c r="M4" s="14"/>
      <c r="N4" s="14"/>
      <c r="O4" s="1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12" ht="15">
      <c r="A5" s="19">
        <v>1</v>
      </c>
      <c r="B5" s="19" t="s">
        <v>47</v>
      </c>
      <c r="C5" s="20">
        <f aca="true" t="shared" si="0" ref="C5:C36">+D5/$D$182*100</f>
        <v>6.074356318418437</v>
      </c>
      <c r="D5" s="23">
        <v>3607268978</v>
      </c>
      <c r="E5" s="23">
        <v>3109665598</v>
      </c>
      <c r="F5" s="23">
        <v>794563032</v>
      </c>
      <c r="G5" s="23">
        <v>-2270928474</v>
      </c>
      <c r="H5" s="23">
        <v>-1156652024</v>
      </c>
      <c r="I5" s="23">
        <v>-319163207</v>
      </c>
      <c r="J5" s="23">
        <v>583849620</v>
      </c>
      <c r="K5" s="23">
        <v>-108000000</v>
      </c>
      <c r="L5" s="23">
        <v>156686413</v>
      </c>
    </row>
    <row r="6" spans="1:12" ht="15">
      <c r="A6" s="19">
        <v>2</v>
      </c>
      <c r="B6" s="19" t="s">
        <v>24</v>
      </c>
      <c r="C6" s="20">
        <f t="shared" si="0"/>
        <v>5.808411762249817</v>
      </c>
      <c r="D6" s="23">
        <v>3449337257</v>
      </c>
      <c r="E6" s="23">
        <v>3319164991</v>
      </c>
      <c r="F6" s="23">
        <v>959681552</v>
      </c>
      <c r="G6" s="23">
        <v>-1631442590</v>
      </c>
      <c r="H6" s="23">
        <v>-1749081190</v>
      </c>
      <c r="I6" s="23">
        <v>-75399351</v>
      </c>
      <c r="J6" s="23">
        <v>388026162</v>
      </c>
      <c r="K6" s="23">
        <v>-85570809</v>
      </c>
      <c r="L6" s="23">
        <v>227056002</v>
      </c>
    </row>
    <row r="7" spans="1:12" ht="15">
      <c r="A7" s="19">
        <v>3</v>
      </c>
      <c r="B7" s="19" t="s">
        <v>176</v>
      </c>
      <c r="C7" s="20">
        <f t="shared" si="0"/>
        <v>5.412404150062558</v>
      </c>
      <c r="D7" s="23">
        <v>3214167323</v>
      </c>
      <c r="E7" s="23">
        <v>2695297608</v>
      </c>
      <c r="F7" s="23">
        <v>472582045</v>
      </c>
      <c r="G7" s="23">
        <v>-2191181761</v>
      </c>
      <c r="H7" s="23">
        <v>-741452864</v>
      </c>
      <c r="I7" s="23">
        <v>-304829602</v>
      </c>
      <c r="J7" s="23">
        <v>348028044</v>
      </c>
      <c r="K7" s="23">
        <v>-22096861</v>
      </c>
      <c r="L7" s="23">
        <v>21101581</v>
      </c>
    </row>
    <row r="8" spans="1:12" ht="15">
      <c r="A8" s="19">
        <v>4</v>
      </c>
      <c r="B8" s="19" t="s">
        <v>100</v>
      </c>
      <c r="C8" s="20">
        <f t="shared" si="0"/>
        <v>4.264807609625865</v>
      </c>
      <c r="D8" s="23">
        <v>2532664760</v>
      </c>
      <c r="E8" s="23">
        <v>1878656104</v>
      </c>
      <c r="F8" s="23">
        <v>882820258</v>
      </c>
      <c r="G8" s="23">
        <v>-1061912615</v>
      </c>
      <c r="H8" s="23">
        <v>-1049049679</v>
      </c>
      <c r="I8" s="23">
        <v>-228739853</v>
      </c>
      <c r="J8" s="23">
        <v>139689695</v>
      </c>
      <c r="K8" s="23">
        <v>0</v>
      </c>
      <c r="L8" s="23">
        <v>-89050158</v>
      </c>
    </row>
    <row r="9" spans="1:12" ht="15">
      <c r="A9" s="19">
        <v>5</v>
      </c>
      <c r="B9" s="19" t="s">
        <v>195</v>
      </c>
      <c r="C9" s="20">
        <f t="shared" si="0"/>
        <v>3.300265601408412</v>
      </c>
      <c r="D9" s="23">
        <v>1959869507</v>
      </c>
      <c r="E9" s="23">
        <v>1671268827</v>
      </c>
      <c r="F9" s="23">
        <v>519496752</v>
      </c>
      <c r="G9" s="23">
        <v>-941870204</v>
      </c>
      <c r="H9" s="23">
        <v>-843370702</v>
      </c>
      <c r="I9" s="23">
        <v>-110029830</v>
      </c>
      <c r="J9" s="23">
        <v>124759534</v>
      </c>
      <c r="K9" s="23">
        <v>-23121803</v>
      </c>
      <c r="L9" s="23">
        <v>-8392099</v>
      </c>
    </row>
    <row r="10" spans="1:12" ht="15">
      <c r="A10" s="19">
        <v>6</v>
      </c>
      <c r="B10" s="19" t="s">
        <v>190</v>
      </c>
      <c r="C10" s="20">
        <f t="shared" si="0"/>
        <v>3.230499091883364</v>
      </c>
      <c r="D10" s="23">
        <v>1918438522</v>
      </c>
      <c r="E10" s="23">
        <v>1893624666</v>
      </c>
      <c r="F10" s="23">
        <v>657150468</v>
      </c>
      <c r="G10" s="23">
        <v>-1585608787</v>
      </c>
      <c r="H10" s="23">
        <v>-377142419</v>
      </c>
      <c r="I10" s="23">
        <v>-116126847</v>
      </c>
      <c r="J10" s="23">
        <v>437488365</v>
      </c>
      <c r="K10" s="23">
        <v>-98540877</v>
      </c>
      <c r="L10" s="23">
        <v>222820641</v>
      </c>
    </row>
    <row r="11" spans="1:12" ht="15">
      <c r="A11" s="19">
        <v>7</v>
      </c>
      <c r="B11" s="19" t="s">
        <v>97</v>
      </c>
      <c r="C11" s="20">
        <f t="shared" si="0"/>
        <v>2.834361883444906</v>
      </c>
      <c r="D11" s="23">
        <v>1683191627</v>
      </c>
      <c r="E11" s="23">
        <v>1532049128</v>
      </c>
      <c r="F11" s="23">
        <v>1379345798</v>
      </c>
      <c r="G11" s="23">
        <v>-876528682</v>
      </c>
      <c r="H11" s="23">
        <v>-750979441</v>
      </c>
      <c r="I11" s="23">
        <v>-119205023</v>
      </c>
      <c r="J11" s="23">
        <v>376507746</v>
      </c>
      <c r="K11" s="23">
        <v>0</v>
      </c>
      <c r="L11" s="23">
        <v>257302723</v>
      </c>
    </row>
    <row r="12" spans="1:12" ht="15">
      <c r="A12" s="19">
        <v>8</v>
      </c>
      <c r="B12" s="19" t="s">
        <v>167</v>
      </c>
      <c r="C12" s="20">
        <f t="shared" si="0"/>
        <v>2.61834944890033</v>
      </c>
      <c r="D12" s="23">
        <v>1554912199</v>
      </c>
      <c r="E12" s="23">
        <v>1539402868</v>
      </c>
      <c r="F12" s="23">
        <v>373463400</v>
      </c>
      <c r="G12" s="23">
        <v>-1203288713</v>
      </c>
      <c r="H12" s="23">
        <v>-363625821</v>
      </c>
      <c r="I12" s="23">
        <v>-61742331</v>
      </c>
      <c r="J12" s="23">
        <v>244618831</v>
      </c>
      <c r="K12" s="23">
        <v>-60538813</v>
      </c>
      <c r="L12" s="23">
        <v>122337687</v>
      </c>
    </row>
    <row r="13" spans="1:12" ht="15">
      <c r="A13" s="19">
        <v>9</v>
      </c>
      <c r="B13" s="19" t="s">
        <v>178</v>
      </c>
      <c r="C13" s="20">
        <f t="shared" si="0"/>
        <v>2.572391571337696</v>
      </c>
      <c r="D13" s="23">
        <v>1527620019</v>
      </c>
      <c r="E13" s="23">
        <v>1509742096</v>
      </c>
      <c r="F13" s="23">
        <v>179865003</v>
      </c>
      <c r="G13" s="23">
        <v>-1161788399</v>
      </c>
      <c r="H13" s="23">
        <v>-352712510</v>
      </c>
      <c r="I13" s="23">
        <v>-37568933</v>
      </c>
      <c r="J13" s="23">
        <v>130036788</v>
      </c>
      <c r="K13" s="23">
        <v>-24018693</v>
      </c>
      <c r="L13" s="23">
        <v>68449162</v>
      </c>
    </row>
    <row r="14" spans="1:12" ht="15">
      <c r="A14" s="19">
        <v>10</v>
      </c>
      <c r="B14" s="19" t="s">
        <v>72</v>
      </c>
      <c r="C14" s="20">
        <f t="shared" si="0"/>
        <v>2.5295292172927675</v>
      </c>
      <c r="D14" s="23">
        <v>1502166122</v>
      </c>
      <c r="E14" s="23">
        <v>1060751223</v>
      </c>
      <c r="F14" s="23">
        <v>382312147</v>
      </c>
      <c r="G14" s="23">
        <v>-564483801</v>
      </c>
      <c r="H14" s="23">
        <v>-519469104</v>
      </c>
      <c r="I14" s="23">
        <v>2269510</v>
      </c>
      <c r="J14" s="23">
        <v>107755630</v>
      </c>
      <c r="K14" s="23">
        <v>-38907723</v>
      </c>
      <c r="L14" s="23">
        <v>71117417</v>
      </c>
    </row>
    <row r="15" spans="1:12" ht="15">
      <c r="A15" s="19">
        <v>11</v>
      </c>
      <c r="B15" s="19" t="s">
        <v>128</v>
      </c>
      <c r="C15" s="20">
        <f t="shared" si="0"/>
        <v>2.4807340539315694</v>
      </c>
      <c r="D15" s="23">
        <v>1473189014</v>
      </c>
      <c r="E15" s="23">
        <v>1184073097</v>
      </c>
      <c r="F15" s="23">
        <v>277914883</v>
      </c>
      <c r="G15" s="23">
        <v>-671458711</v>
      </c>
      <c r="H15" s="23">
        <v>-600506619</v>
      </c>
      <c r="I15" s="23">
        <v>-88742664</v>
      </c>
      <c r="J15" s="23">
        <v>83369069</v>
      </c>
      <c r="K15" s="23">
        <v>1626152</v>
      </c>
      <c r="L15" s="23">
        <v>-3747443</v>
      </c>
    </row>
    <row r="16" spans="1:12" ht="15">
      <c r="A16" s="19">
        <v>12</v>
      </c>
      <c r="B16" s="19" t="s">
        <v>90</v>
      </c>
      <c r="C16" s="20">
        <f t="shared" si="0"/>
        <v>2.4353620748221</v>
      </c>
      <c r="D16" s="23">
        <v>1446244771</v>
      </c>
      <c r="E16" s="23">
        <v>1264400212</v>
      </c>
      <c r="F16" s="23">
        <v>352284563</v>
      </c>
      <c r="G16" s="23">
        <v>-732221471</v>
      </c>
      <c r="H16" s="23">
        <v>-575596967</v>
      </c>
      <c r="I16" s="23">
        <v>-63431259</v>
      </c>
      <c r="J16" s="23">
        <v>206204750</v>
      </c>
      <c r="K16" s="23">
        <v>-52298979</v>
      </c>
      <c r="L16" s="23">
        <v>90474512</v>
      </c>
    </row>
    <row r="17" spans="1:12" ht="15">
      <c r="A17" s="19">
        <v>13</v>
      </c>
      <c r="B17" s="19" t="s">
        <v>103</v>
      </c>
      <c r="C17" s="20">
        <f t="shared" si="0"/>
        <v>2.2593513727453884</v>
      </c>
      <c r="D17" s="23">
        <v>1341720454</v>
      </c>
      <c r="E17" s="23">
        <v>1165496943</v>
      </c>
      <c r="F17" s="23">
        <v>749329279</v>
      </c>
      <c r="G17" s="23">
        <v>-832486440</v>
      </c>
      <c r="H17" s="23">
        <v>-600370462</v>
      </c>
      <c r="I17" s="23">
        <v>-171361727</v>
      </c>
      <c r="J17" s="23">
        <v>202016045</v>
      </c>
      <c r="K17" s="23">
        <v>0</v>
      </c>
      <c r="L17" s="23">
        <v>30654318</v>
      </c>
    </row>
    <row r="18" spans="1:12" ht="15">
      <c r="A18" s="19">
        <v>14</v>
      </c>
      <c r="B18" s="19" t="s">
        <v>68</v>
      </c>
      <c r="C18" s="20">
        <f t="shared" si="0"/>
        <v>2.1944045518607482</v>
      </c>
      <c r="D18" s="23">
        <v>1303151651</v>
      </c>
      <c r="E18" s="23">
        <v>570139620</v>
      </c>
      <c r="F18" s="23">
        <v>155209807</v>
      </c>
      <c r="G18" s="23">
        <v>-293677789</v>
      </c>
      <c r="H18" s="23">
        <v>-356231970</v>
      </c>
      <c r="I18" s="23">
        <v>-79770139</v>
      </c>
      <c r="J18" s="23">
        <v>51376351</v>
      </c>
      <c r="K18" s="23">
        <v>9080548</v>
      </c>
      <c r="L18" s="23">
        <v>-19313240</v>
      </c>
    </row>
    <row r="19" spans="1:12" ht="15">
      <c r="A19" s="19">
        <v>15</v>
      </c>
      <c r="B19" s="19" t="s">
        <v>4</v>
      </c>
      <c r="C19" s="20">
        <f t="shared" si="0"/>
        <v>2.135742533686188</v>
      </c>
      <c r="D19" s="23">
        <v>1268315091</v>
      </c>
      <c r="E19" s="23">
        <v>715019579</v>
      </c>
      <c r="F19" s="23">
        <v>222702659</v>
      </c>
      <c r="G19" s="23">
        <v>-448071400</v>
      </c>
      <c r="H19" s="23">
        <v>-340214951</v>
      </c>
      <c r="I19" s="23">
        <v>-82558200</v>
      </c>
      <c r="J19" s="23">
        <v>91625118</v>
      </c>
      <c r="K19" s="23">
        <v>-3783371</v>
      </c>
      <c r="L19" s="23">
        <v>5283547</v>
      </c>
    </row>
    <row r="20" spans="1:12" ht="15">
      <c r="A20" s="19">
        <v>16</v>
      </c>
      <c r="B20" s="19" t="s">
        <v>172</v>
      </c>
      <c r="C20" s="20">
        <f t="shared" si="0"/>
        <v>2.1204975464287448</v>
      </c>
      <c r="D20" s="23">
        <v>1259261824</v>
      </c>
      <c r="E20" s="23">
        <v>1242786727</v>
      </c>
      <c r="F20" s="23">
        <v>426036084</v>
      </c>
      <c r="G20" s="23">
        <v>-943470245</v>
      </c>
      <c r="H20" s="23">
        <v>-233843660</v>
      </c>
      <c r="I20" s="23">
        <v>35268088</v>
      </c>
      <c r="J20" s="23">
        <v>216589277</v>
      </c>
      <c r="K20" s="23">
        <v>-81298324</v>
      </c>
      <c r="L20" s="23">
        <v>170559041</v>
      </c>
    </row>
    <row r="21" spans="1:12" ht="15">
      <c r="A21" s="19">
        <v>17</v>
      </c>
      <c r="B21" s="19" t="s">
        <v>125</v>
      </c>
      <c r="C21" s="20">
        <f t="shared" si="0"/>
        <v>2.0892781158197153</v>
      </c>
      <c r="D21" s="23">
        <v>1240722101</v>
      </c>
      <c r="E21" s="23">
        <v>815756831</v>
      </c>
      <c r="F21" s="23">
        <v>353757586</v>
      </c>
      <c r="G21" s="23">
        <v>-546375458</v>
      </c>
      <c r="H21" s="23">
        <v>-395331233</v>
      </c>
      <c r="I21" s="23">
        <v>-123050539</v>
      </c>
      <c r="J21" s="23">
        <v>231204401</v>
      </c>
      <c r="K21" s="23">
        <v>-51275265</v>
      </c>
      <c r="L21" s="23">
        <v>56878597</v>
      </c>
    </row>
    <row r="22" spans="1:12" ht="15">
      <c r="A22" s="19">
        <v>18</v>
      </c>
      <c r="B22" s="19" t="s">
        <v>174</v>
      </c>
      <c r="C22" s="20">
        <f t="shared" si="0"/>
        <v>1.9945735617198201</v>
      </c>
      <c r="D22" s="23">
        <v>1184481607</v>
      </c>
      <c r="E22" s="23">
        <v>1174718812</v>
      </c>
      <c r="F22" s="23">
        <v>232831549</v>
      </c>
      <c r="G22" s="23">
        <v>-1048688213</v>
      </c>
      <c r="H22" s="23">
        <v>-220195902</v>
      </c>
      <c r="I22" s="23">
        <v>-117991906</v>
      </c>
      <c r="J22" s="23">
        <v>172895449</v>
      </c>
      <c r="K22" s="23">
        <v>-13647764</v>
      </c>
      <c r="L22" s="23">
        <v>41255779</v>
      </c>
    </row>
    <row r="23" spans="1:12" ht="15">
      <c r="A23" s="19">
        <v>19</v>
      </c>
      <c r="B23" s="19" t="s">
        <v>173</v>
      </c>
      <c r="C23" s="20">
        <f t="shared" si="0"/>
        <v>1.914575924834993</v>
      </c>
      <c r="D23" s="23">
        <v>1136974846</v>
      </c>
      <c r="E23" s="23">
        <v>1124708577</v>
      </c>
      <c r="F23" s="23">
        <v>365031993</v>
      </c>
      <c r="G23" s="23">
        <v>-889338244</v>
      </c>
      <c r="H23" s="23">
        <v>-251162680</v>
      </c>
      <c r="I23" s="23">
        <v>-35808357</v>
      </c>
      <c r="J23" s="23">
        <v>75456092</v>
      </c>
      <c r="K23" s="23">
        <v>-28495471</v>
      </c>
      <c r="L23" s="23">
        <v>11152264</v>
      </c>
    </row>
    <row r="24" spans="1:12" ht="15">
      <c r="A24" s="19">
        <v>20</v>
      </c>
      <c r="B24" s="19" t="s">
        <v>202</v>
      </c>
      <c r="C24" s="20">
        <f t="shared" si="0"/>
        <v>1.8532525097878239</v>
      </c>
      <c r="D24" s="23">
        <v>1100557810</v>
      </c>
      <c r="E24" s="23">
        <v>1036006096</v>
      </c>
      <c r="F24" s="23">
        <v>423422695</v>
      </c>
      <c r="G24" s="23">
        <v>-587111270</v>
      </c>
      <c r="H24" s="23">
        <v>-476317433</v>
      </c>
      <c r="I24" s="23">
        <v>-27384503</v>
      </c>
      <c r="J24" s="23">
        <v>138724515</v>
      </c>
      <c r="K24" s="23">
        <v>0</v>
      </c>
      <c r="L24" s="23">
        <v>111340012</v>
      </c>
    </row>
    <row r="25" spans="1:12" ht="15">
      <c r="A25" s="19">
        <v>21</v>
      </c>
      <c r="B25" s="19" t="s">
        <v>186</v>
      </c>
      <c r="C25" s="20">
        <f t="shared" si="0"/>
        <v>1.8307197023250725</v>
      </c>
      <c r="D25" s="23">
        <v>1087176656</v>
      </c>
      <c r="E25" s="23">
        <v>1078416777</v>
      </c>
      <c r="F25" s="23">
        <v>478110902</v>
      </c>
      <c r="G25" s="23">
        <v>-763739866</v>
      </c>
      <c r="H25" s="23">
        <v>-247009976</v>
      </c>
      <c r="I25" s="23">
        <v>54306774</v>
      </c>
      <c r="J25" s="23">
        <v>231541938</v>
      </c>
      <c r="K25" s="23">
        <v>-105882064</v>
      </c>
      <c r="L25" s="23">
        <v>179966648</v>
      </c>
    </row>
    <row r="26" spans="1:12" ht="15">
      <c r="A26" s="19">
        <v>22</v>
      </c>
      <c r="B26" s="19" t="s">
        <v>67</v>
      </c>
      <c r="C26" s="20">
        <f t="shared" si="0"/>
        <v>1.4656388603127302</v>
      </c>
      <c r="D26" s="23">
        <v>870372648</v>
      </c>
      <c r="E26" s="23">
        <v>759630019</v>
      </c>
      <c r="F26" s="23">
        <v>109636347</v>
      </c>
      <c r="G26" s="23">
        <v>-450588927</v>
      </c>
      <c r="H26" s="23">
        <v>-376700323</v>
      </c>
      <c r="I26" s="23">
        <v>-64362416</v>
      </c>
      <c r="J26" s="23">
        <v>111993225</v>
      </c>
      <c r="K26" s="23">
        <v>-16867716</v>
      </c>
      <c r="L26" s="23">
        <v>30763093</v>
      </c>
    </row>
    <row r="27" spans="1:12" ht="15">
      <c r="A27" s="19">
        <v>23</v>
      </c>
      <c r="B27" s="19" t="s">
        <v>43</v>
      </c>
      <c r="C27" s="20">
        <f t="shared" si="0"/>
        <v>1.4545780801859611</v>
      </c>
      <c r="D27" s="23">
        <v>863804181</v>
      </c>
      <c r="E27" s="23">
        <v>158149363</v>
      </c>
      <c r="F27" s="23">
        <v>295144779</v>
      </c>
      <c r="G27" s="23">
        <v>0</v>
      </c>
      <c r="H27" s="23">
        <v>-132927443</v>
      </c>
      <c r="I27" s="23">
        <v>49046355</v>
      </c>
      <c r="J27" s="23">
        <v>130854963</v>
      </c>
      <c r="K27" s="23">
        <v>-51618601</v>
      </c>
      <c r="L27" s="23">
        <v>128282717</v>
      </c>
    </row>
    <row r="28" spans="1:12" ht="15">
      <c r="A28" s="19">
        <v>24</v>
      </c>
      <c r="B28" s="19" t="s">
        <v>27</v>
      </c>
      <c r="C28" s="20">
        <f t="shared" si="0"/>
        <v>1.4304958464083566</v>
      </c>
      <c r="D28" s="23">
        <v>849502897</v>
      </c>
      <c r="E28" s="23">
        <v>755603812</v>
      </c>
      <c r="F28" s="23">
        <v>213321996</v>
      </c>
      <c r="G28" s="23">
        <v>-117127781</v>
      </c>
      <c r="H28" s="23">
        <v>-537879216</v>
      </c>
      <c r="I28" s="23">
        <v>79937738</v>
      </c>
      <c r="J28" s="23">
        <v>28510953</v>
      </c>
      <c r="K28" s="23">
        <v>-39251177</v>
      </c>
      <c r="L28" s="23">
        <v>69197514</v>
      </c>
    </row>
    <row r="29" spans="1:12" ht="15">
      <c r="A29" s="19">
        <v>25</v>
      </c>
      <c r="B29" s="19" t="s">
        <v>96</v>
      </c>
      <c r="C29" s="20">
        <f t="shared" si="0"/>
        <v>1.4170473739433553</v>
      </c>
      <c r="D29" s="23">
        <v>841516494</v>
      </c>
      <c r="E29" s="23">
        <v>702113388</v>
      </c>
      <c r="F29" s="23">
        <v>227286030</v>
      </c>
      <c r="G29" s="23">
        <v>-360379554</v>
      </c>
      <c r="H29" s="23">
        <v>-327335402</v>
      </c>
      <c r="I29" s="23">
        <v>14370788</v>
      </c>
      <c r="J29" s="23">
        <v>68635937</v>
      </c>
      <c r="K29" s="23">
        <v>-23827925</v>
      </c>
      <c r="L29" s="23">
        <v>41841441</v>
      </c>
    </row>
    <row r="30" spans="1:12" ht="15">
      <c r="A30" s="19">
        <v>26</v>
      </c>
      <c r="B30" s="19" t="s">
        <v>50</v>
      </c>
      <c r="C30" s="20">
        <f t="shared" si="0"/>
        <v>1.3649218760555475</v>
      </c>
      <c r="D30" s="23">
        <v>810561660</v>
      </c>
      <c r="E30" s="23">
        <v>778067936</v>
      </c>
      <c r="F30" s="23">
        <v>177595253</v>
      </c>
      <c r="G30" s="23">
        <v>-105155090</v>
      </c>
      <c r="H30" s="23">
        <v>-471757272</v>
      </c>
      <c r="I30" s="23">
        <v>132103650</v>
      </c>
      <c r="J30" s="23">
        <v>22413596</v>
      </c>
      <c r="K30" s="23">
        <v>-54877446</v>
      </c>
      <c r="L30" s="23">
        <v>99639800</v>
      </c>
    </row>
    <row r="31" spans="1:12" ht="15">
      <c r="A31" s="19">
        <v>27</v>
      </c>
      <c r="B31" s="19" t="s">
        <v>69</v>
      </c>
      <c r="C31" s="20">
        <f t="shared" si="0"/>
        <v>1.2914613942957247</v>
      </c>
      <c r="D31" s="23">
        <v>766937002</v>
      </c>
      <c r="E31" s="23">
        <v>672011996</v>
      </c>
      <c r="F31" s="23">
        <v>405149768</v>
      </c>
      <c r="G31" s="23">
        <v>-108563797</v>
      </c>
      <c r="H31" s="23">
        <v>-654949909</v>
      </c>
      <c r="I31" s="23">
        <v>-102455108</v>
      </c>
      <c r="J31" s="23">
        <v>267659639</v>
      </c>
      <c r="K31" s="23">
        <v>-49023288</v>
      </c>
      <c r="L31" s="23">
        <v>116181243</v>
      </c>
    </row>
    <row r="32" spans="1:12" ht="15">
      <c r="A32" s="19">
        <v>28</v>
      </c>
      <c r="B32" s="19" t="s">
        <v>13</v>
      </c>
      <c r="C32" s="20">
        <f t="shared" si="0"/>
        <v>1.1129581202233763</v>
      </c>
      <c r="D32" s="23">
        <v>660932466</v>
      </c>
      <c r="E32" s="23">
        <v>658753492</v>
      </c>
      <c r="F32" s="23">
        <v>257423625</v>
      </c>
      <c r="G32" s="23">
        <v>-62977039</v>
      </c>
      <c r="H32" s="23">
        <v>-523249288</v>
      </c>
      <c r="I32" s="23">
        <v>72390697</v>
      </c>
      <c r="J32" s="23">
        <v>49189378</v>
      </c>
      <c r="K32" s="23">
        <v>-43162216</v>
      </c>
      <c r="L32" s="23">
        <v>78417859</v>
      </c>
    </row>
    <row r="33" spans="1:12" ht="15">
      <c r="A33" s="19">
        <v>29</v>
      </c>
      <c r="B33" s="19" t="s">
        <v>198</v>
      </c>
      <c r="C33" s="20">
        <f t="shared" si="0"/>
        <v>1.0864322559327673</v>
      </c>
      <c r="D33" s="23">
        <v>645180027</v>
      </c>
      <c r="E33" s="23">
        <v>654111065</v>
      </c>
      <c r="F33" s="23">
        <v>249336103</v>
      </c>
      <c r="G33" s="23">
        <v>-529803979</v>
      </c>
      <c r="H33" s="23">
        <v>-125221939</v>
      </c>
      <c r="I33" s="23">
        <v>-24411074</v>
      </c>
      <c r="J33" s="23">
        <v>187601375</v>
      </c>
      <c r="K33" s="23">
        <v>-54876346</v>
      </c>
      <c r="L33" s="23">
        <v>108313955</v>
      </c>
    </row>
    <row r="34" spans="1:12" ht="15">
      <c r="A34" s="19">
        <v>30</v>
      </c>
      <c r="B34" s="19" t="s">
        <v>197</v>
      </c>
      <c r="C34" s="20">
        <f t="shared" si="0"/>
        <v>0.9794578730973639</v>
      </c>
      <c r="D34" s="23">
        <v>581653070</v>
      </c>
      <c r="E34" s="23">
        <v>500102272</v>
      </c>
      <c r="F34" s="23">
        <v>117017058</v>
      </c>
      <c r="G34" s="23">
        <v>-320187974</v>
      </c>
      <c r="H34" s="23">
        <v>-245457981</v>
      </c>
      <c r="I34" s="23">
        <v>-65164182</v>
      </c>
      <c r="J34" s="23">
        <v>72475208</v>
      </c>
      <c r="K34" s="23">
        <v>22372</v>
      </c>
      <c r="L34" s="23">
        <v>7333398</v>
      </c>
    </row>
    <row r="35" spans="1:12" ht="15">
      <c r="A35" s="19">
        <v>31</v>
      </c>
      <c r="B35" s="19" t="s">
        <v>64</v>
      </c>
      <c r="C35" s="20">
        <f t="shared" si="0"/>
        <v>0.8964162861461311</v>
      </c>
      <c r="D35" s="23">
        <v>532338653</v>
      </c>
      <c r="E35" s="23">
        <v>533555491</v>
      </c>
      <c r="F35" s="23">
        <v>184790668</v>
      </c>
      <c r="G35" s="23">
        <v>-240318312</v>
      </c>
      <c r="H35" s="23">
        <v>-303025984</v>
      </c>
      <c r="I35" s="23">
        <v>-9788805</v>
      </c>
      <c r="J35" s="23">
        <v>27757358</v>
      </c>
      <c r="K35" s="23">
        <v>-4122724</v>
      </c>
      <c r="L35" s="23">
        <v>13845829</v>
      </c>
    </row>
    <row r="36" spans="1:12" ht="15">
      <c r="A36" s="19">
        <v>32</v>
      </c>
      <c r="B36" s="19" t="s">
        <v>53</v>
      </c>
      <c r="C36" s="20">
        <f t="shared" si="0"/>
        <v>0.8198734659707565</v>
      </c>
      <c r="D36" s="23">
        <v>486883542</v>
      </c>
      <c r="E36" s="23">
        <v>329296412</v>
      </c>
      <c r="F36" s="23">
        <v>75679289</v>
      </c>
      <c r="G36" s="23">
        <v>-198086444</v>
      </c>
      <c r="H36" s="23">
        <v>-179640758</v>
      </c>
      <c r="I36" s="23">
        <v>-50548359</v>
      </c>
      <c r="J36" s="23">
        <v>54891312</v>
      </c>
      <c r="K36" s="23">
        <v>-1230269</v>
      </c>
      <c r="L36" s="23">
        <v>3112684</v>
      </c>
    </row>
    <row r="37" spans="1:12" ht="15">
      <c r="A37" s="19">
        <v>33</v>
      </c>
      <c r="B37" s="19" t="s">
        <v>181</v>
      </c>
      <c r="C37" s="20">
        <f aca="true" t="shared" si="1" ref="C37:C68">+D37/$D$182*100</f>
        <v>0.8049350803301538</v>
      </c>
      <c r="D37" s="23">
        <v>478012351</v>
      </c>
      <c r="E37" s="23">
        <v>469972248</v>
      </c>
      <c r="F37" s="23">
        <v>127760679</v>
      </c>
      <c r="G37" s="23">
        <v>-379475950</v>
      </c>
      <c r="H37" s="23">
        <v>-101910862</v>
      </c>
      <c r="I37" s="23">
        <v>-24113949</v>
      </c>
      <c r="J37" s="23">
        <v>86924463</v>
      </c>
      <c r="K37" s="23">
        <v>-21961688</v>
      </c>
      <c r="L37" s="23">
        <v>40848826</v>
      </c>
    </row>
    <row r="38" spans="1:12" ht="15">
      <c r="A38" s="19">
        <v>34</v>
      </c>
      <c r="B38" s="19" t="s">
        <v>15</v>
      </c>
      <c r="C38" s="20">
        <f t="shared" si="1"/>
        <v>0.8037255113897971</v>
      </c>
      <c r="D38" s="23">
        <v>477294046</v>
      </c>
      <c r="E38" s="23">
        <v>356882931</v>
      </c>
      <c r="F38" s="23">
        <v>466380835</v>
      </c>
      <c r="G38" s="23">
        <v>-222658196</v>
      </c>
      <c r="H38" s="23">
        <v>-167429822</v>
      </c>
      <c r="I38" s="23">
        <v>-33205087</v>
      </c>
      <c r="J38" s="23">
        <v>261584932</v>
      </c>
      <c r="K38" s="23">
        <v>-23370022</v>
      </c>
      <c r="L38" s="23">
        <v>205009823</v>
      </c>
    </row>
    <row r="39" spans="1:12" ht="15">
      <c r="A39" s="19">
        <v>35</v>
      </c>
      <c r="B39" s="19" t="s">
        <v>191</v>
      </c>
      <c r="C39" s="20">
        <f t="shared" si="1"/>
        <v>0.7986559861125773</v>
      </c>
      <c r="D39" s="23">
        <v>474283498</v>
      </c>
      <c r="E39" s="23">
        <v>433815956</v>
      </c>
      <c r="F39" s="23">
        <v>178726309</v>
      </c>
      <c r="G39" s="23">
        <v>-94732066</v>
      </c>
      <c r="H39" s="23">
        <v>-313872490</v>
      </c>
      <c r="I39" s="23">
        <v>19861956</v>
      </c>
      <c r="J39" s="23">
        <v>38747725</v>
      </c>
      <c r="K39" s="23">
        <v>-20320086</v>
      </c>
      <c r="L39" s="23">
        <v>38665520</v>
      </c>
    </row>
    <row r="40" spans="1:12" ht="15">
      <c r="A40" s="19">
        <v>36</v>
      </c>
      <c r="B40" s="19" t="s">
        <v>101</v>
      </c>
      <c r="C40" s="20">
        <f t="shared" si="1"/>
        <v>0.7728177173216739</v>
      </c>
      <c r="D40" s="23">
        <v>458939389</v>
      </c>
      <c r="E40" s="23">
        <v>463223076</v>
      </c>
      <c r="F40" s="23">
        <v>216904930</v>
      </c>
      <c r="G40" s="23">
        <v>-71173624</v>
      </c>
      <c r="H40" s="23">
        <v>-300589271</v>
      </c>
      <c r="I40" s="23">
        <v>92596107</v>
      </c>
      <c r="J40" s="23">
        <v>27364431</v>
      </c>
      <c r="K40" s="23">
        <v>-43185000</v>
      </c>
      <c r="L40" s="23">
        <v>76775538</v>
      </c>
    </row>
    <row r="41" spans="1:12" ht="15">
      <c r="A41" s="19">
        <v>37</v>
      </c>
      <c r="B41" s="19" t="s">
        <v>0</v>
      </c>
      <c r="C41" s="20">
        <f t="shared" si="1"/>
        <v>0.7352256692015101</v>
      </c>
      <c r="D41" s="23">
        <v>436615274</v>
      </c>
      <c r="E41" s="23">
        <v>222714854</v>
      </c>
      <c r="F41" s="23">
        <v>55146441</v>
      </c>
      <c r="G41" s="23">
        <v>-44819677</v>
      </c>
      <c r="H41" s="23">
        <v>-176677980</v>
      </c>
      <c r="I41" s="23">
        <v>1083821</v>
      </c>
      <c r="J41" s="23">
        <v>17903089</v>
      </c>
      <c r="K41" s="23">
        <v>-5741084</v>
      </c>
      <c r="L41" s="23">
        <v>13245826</v>
      </c>
    </row>
    <row r="42" spans="1:12" ht="15">
      <c r="A42" s="19">
        <v>38</v>
      </c>
      <c r="B42" s="19" t="s">
        <v>8</v>
      </c>
      <c r="C42" s="20">
        <f t="shared" si="1"/>
        <v>0.7329034931812244</v>
      </c>
      <c r="D42" s="23">
        <v>435236245</v>
      </c>
      <c r="E42" s="23">
        <v>422577247</v>
      </c>
      <c r="F42" s="23">
        <v>83244057</v>
      </c>
      <c r="G42" s="23">
        <v>-133436019</v>
      </c>
      <c r="H42" s="23">
        <v>-305035971</v>
      </c>
      <c r="I42" s="23">
        <v>-15178615</v>
      </c>
      <c r="J42" s="23">
        <v>33994784</v>
      </c>
      <c r="K42" s="23">
        <v>0</v>
      </c>
      <c r="L42" s="23">
        <v>18816169</v>
      </c>
    </row>
    <row r="43" spans="1:12" ht="15">
      <c r="A43" s="19">
        <v>39</v>
      </c>
      <c r="B43" s="19" t="s">
        <v>63</v>
      </c>
      <c r="C43" s="20">
        <f t="shared" si="1"/>
        <v>0.7326946431838044</v>
      </c>
      <c r="D43" s="23">
        <v>435112219</v>
      </c>
      <c r="E43" s="23">
        <v>348094436</v>
      </c>
      <c r="F43" s="23">
        <v>107626216</v>
      </c>
      <c r="G43" s="23">
        <v>-161920154</v>
      </c>
      <c r="H43" s="23">
        <v>-229114859</v>
      </c>
      <c r="I43" s="23">
        <v>-42937100</v>
      </c>
      <c r="J43" s="23">
        <v>12677904</v>
      </c>
      <c r="K43" s="23">
        <v>-804900</v>
      </c>
      <c r="L43" s="23">
        <v>-31064096</v>
      </c>
    </row>
    <row r="44" spans="1:12" ht="15">
      <c r="A44" s="19">
        <v>40</v>
      </c>
      <c r="B44" s="19" t="s">
        <v>127</v>
      </c>
      <c r="C44" s="20">
        <f t="shared" si="1"/>
        <v>0.7180713915882178</v>
      </c>
      <c r="D44" s="23">
        <v>426428171</v>
      </c>
      <c r="E44" s="23">
        <v>314342931</v>
      </c>
      <c r="F44" s="23">
        <v>132818429</v>
      </c>
      <c r="G44" s="23">
        <v>-187215473</v>
      </c>
      <c r="H44" s="23">
        <v>-144859790</v>
      </c>
      <c r="I44" s="23">
        <v>-18143738</v>
      </c>
      <c r="J44" s="23">
        <v>49654998</v>
      </c>
      <c r="K44" s="23">
        <v>-11028942</v>
      </c>
      <c r="L44" s="23">
        <v>20482318</v>
      </c>
    </row>
    <row r="45" spans="1:12" ht="15">
      <c r="A45" s="19">
        <v>41</v>
      </c>
      <c r="B45" s="19" t="s">
        <v>129</v>
      </c>
      <c r="C45" s="20">
        <f t="shared" si="1"/>
        <v>0.6821879643151509</v>
      </c>
      <c r="D45" s="23">
        <v>405118724</v>
      </c>
      <c r="E45" s="23">
        <v>220330296</v>
      </c>
      <c r="F45" s="23">
        <v>35510019</v>
      </c>
      <c r="G45" s="23">
        <v>-115979035</v>
      </c>
      <c r="H45" s="23">
        <v>-125271519</v>
      </c>
      <c r="I45" s="23">
        <v>-22632169</v>
      </c>
      <c r="J45" s="23">
        <v>18201146</v>
      </c>
      <c r="K45" s="23">
        <v>946761</v>
      </c>
      <c r="L45" s="23">
        <v>-3484262</v>
      </c>
    </row>
    <row r="46" spans="1:12" ht="15">
      <c r="A46" s="19">
        <v>42</v>
      </c>
      <c r="B46" s="19" t="s">
        <v>194</v>
      </c>
      <c r="C46" s="20">
        <f t="shared" si="1"/>
        <v>0.6612956529877778</v>
      </c>
      <c r="D46" s="23">
        <v>392711782</v>
      </c>
      <c r="E46" s="23">
        <v>264888045</v>
      </c>
      <c r="F46" s="23">
        <v>201043878</v>
      </c>
      <c r="G46" s="23">
        <v>-75143183</v>
      </c>
      <c r="H46" s="23">
        <v>-207833685</v>
      </c>
      <c r="I46" s="23">
        <v>-41964726</v>
      </c>
      <c r="J46" s="23">
        <v>150137167</v>
      </c>
      <c r="K46" s="23">
        <v>-38422048</v>
      </c>
      <c r="L46" s="23">
        <v>69750393</v>
      </c>
    </row>
    <row r="47" spans="1:12" ht="15">
      <c r="A47" s="19">
        <v>43</v>
      </c>
      <c r="B47" s="19" t="s">
        <v>58</v>
      </c>
      <c r="C47" s="20">
        <f t="shared" si="1"/>
        <v>0.622779022732954</v>
      </c>
      <c r="D47" s="23">
        <v>369838602</v>
      </c>
      <c r="E47" s="23">
        <v>324332320</v>
      </c>
      <c r="F47" s="23">
        <v>117345220</v>
      </c>
      <c r="G47" s="23">
        <v>-204223708</v>
      </c>
      <c r="H47" s="23">
        <v>-122803456</v>
      </c>
      <c r="I47" s="23">
        <v>-3350875</v>
      </c>
      <c r="J47" s="23">
        <v>52045098</v>
      </c>
      <c r="K47" s="23">
        <v>0</v>
      </c>
      <c r="L47" s="23">
        <v>48694223</v>
      </c>
    </row>
    <row r="48" spans="1:12" ht="15">
      <c r="A48" s="19">
        <v>44</v>
      </c>
      <c r="B48" s="19" t="s">
        <v>126</v>
      </c>
      <c r="C48" s="20">
        <f t="shared" si="1"/>
        <v>0.5606071387845063</v>
      </c>
      <c r="D48" s="23">
        <v>332917701</v>
      </c>
      <c r="E48" s="23">
        <v>-557882829</v>
      </c>
      <c r="F48" s="23">
        <v>371514169</v>
      </c>
      <c r="G48" s="23">
        <v>-3448686</v>
      </c>
      <c r="H48" s="23">
        <v>-51194968</v>
      </c>
      <c r="I48" s="23">
        <v>-650166252</v>
      </c>
      <c r="J48" s="23">
        <v>729742625</v>
      </c>
      <c r="K48" s="23">
        <v>-29483043</v>
      </c>
      <c r="L48" s="23">
        <v>50093330</v>
      </c>
    </row>
    <row r="49" spans="1:12" ht="15">
      <c r="A49" s="19">
        <v>45</v>
      </c>
      <c r="B49" s="19" t="s">
        <v>80</v>
      </c>
      <c r="C49" s="20">
        <f t="shared" si="1"/>
        <v>0.5450240673214776</v>
      </c>
      <c r="D49" s="23">
        <v>323663662</v>
      </c>
      <c r="E49" s="23">
        <v>313209995</v>
      </c>
      <c r="F49" s="23">
        <v>50998845</v>
      </c>
      <c r="G49" s="23">
        <v>-186383485</v>
      </c>
      <c r="H49" s="23">
        <v>-157635013</v>
      </c>
      <c r="I49" s="23">
        <v>-30729150</v>
      </c>
      <c r="J49" s="23">
        <v>39041137</v>
      </c>
      <c r="K49" s="23">
        <v>0</v>
      </c>
      <c r="L49" s="23">
        <v>8311987</v>
      </c>
    </row>
    <row r="50" spans="1:12" ht="15">
      <c r="A50" s="19">
        <v>46</v>
      </c>
      <c r="B50" s="19" t="s">
        <v>168</v>
      </c>
      <c r="C50" s="20">
        <f t="shared" si="1"/>
        <v>0.534082720982116</v>
      </c>
      <c r="D50" s="23">
        <v>317166121</v>
      </c>
      <c r="E50" s="23">
        <v>261684617</v>
      </c>
      <c r="F50" s="23">
        <v>263017227</v>
      </c>
      <c r="G50" s="23">
        <v>-184161290</v>
      </c>
      <c r="H50" s="23">
        <v>-54209518</v>
      </c>
      <c r="I50" s="23">
        <v>19879234</v>
      </c>
      <c r="J50" s="23">
        <v>181852732</v>
      </c>
      <c r="K50" s="23">
        <v>-65141356</v>
      </c>
      <c r="L50" s="23">
        <v>136590610</v>
      </c>
    </row>
    <row r="51" spans="1:12" ht="15">
      <c r="A51" s="19">
        <v>47</v>
      </c>
      <c r="B51" s="19" t="s">
        <v>35</v>
      </c>
      <c r="C51" s="20">
        <f t="shared" si="1"/>
        <v>0.5136895676485118</v>
      </c>
      <c r="D51" s="23">
        <v>305055605</v>
      </c>
      <c r="E51" s="23">
        <v>271977463</v>
      </c>
      <c r="F51" s="23">
        <v>118043024</v>
      </c>
      <c r="G51" s="23">
        <v>-122665724</v>
      </c>
      <c r="H51" s="23">
        <v>-231966208</v>
      </c>
      <c r="I51" s="23">
        <v>-56489846</v>
      </c>
      <c r="J51" s="23">
        <v>57558793</v>
      </c>
      <c r="K51" s="23">
        <v>0</v>
      </c>
      <c r="L51" s="23">
        <v>1068947</v>
      </c>
    </row>
    <row r="52" spans="1:12" ht="15">
      <c r="A52" s="19">
        <v>48</v>
      </c>
      <c r="B52" s="19" t="s">
        <v>78</v>
      </c>
      <c r="C52" s="20">
        <f t="shared" si="1"/>
        <v>0.5023934107153526</v>
      </c>
      <c r="D52" s="23">
        <v>298347359</v>
      </c>
      <c r="E52" s="23">
        <v>279193852</v>
      </c>
      <c r="F52" s="23">
        <v>34019827</v>
      </c>
      <c r="G52" s="23">
        <v>-171533055</v>
      </c>
      <c r="H52" s="23">
        <v>-135340342</v>
      </c>
      <c r="I52" s="23">
        <v>-27643839</v>
      </c>
      <c r="J52" s="23">
        <v>32269136</v>
      </c>
      <c r="K52" s="23">
        <v>0</v>
      </c>
      <c r="L52" s="23">
        <v>4625297</v>
      </c>
    </row>
    <row r="53" spans="1:12" ht="15">
      <c r="A53" s="19">
        <v>49</v>
      </c>
      <c r="B53" s="19" t="s">
        <v>21</v>
      </c>
      <c r="C53" s="20">
        <f t="shared" si="1"/>
        <v>0.5004150273931562</v>
      </c>
      <c r="D53" s="23">
        <v>297172492</v>
      </c>
      <c r="E53" s="23">
        <v>231108421</v>
      </c>
      <c r="F53" s="23">
        <v>43328736</v>
      </c>
      <c r="G53" s="23">
        <v>-112315779</v>
      </c>
      <c r="H53" s="23">
        <v>-126695912</v>
      </c>
      <c r="I53" s="23">
        <v>-8139264</v>
      </c>
      <c r="J53" s="23">
        <v>16118602</v>
      </c>
      <c r="K53" s="23">
        <v>-760586</v>
      </c>
      <c r="L53" s="23">
        <v>7218752</v>
      </c>
    </row>
    <row r="54" spans="1:12" ht="15">
      <c r="A54" s="19">
        <v>50</v>
      </c>
      <c r="B54" s="19" t="s">
        <v>192</v>
      </c>
      <c r="C54" s="20">
        <f t="shared" si="1"/>
        <v>0.48935583183613524</v>
      </c>
      <c r="D54" s="23">
        <v>290604966</v>
      </c>
      <c r="E54" s="23">
        <v>222490698</v>
      </c>
      <c r="F54" s="23">
        <v>118337968</v>
      </c>
      <c r="G54" s="23">
        <v>-73311190</v>
      </c>
      <c r="H54" s="23">
        <v>-159488696</v>
      </c>
      <c r="I54" s="23">
        <v>-9986088</v>
      </c>
      <c r="J54" s="23">
        <v>37298435</v>
      </c>
      <c r="K54" s="23">
        <v>-6085500</v>
      </c>
      <c r="L54" s="23">
        <v>21226847</v>
      </c>
    </row>
    <row r="55" spans="1:12" ht="15">
      <c r="A55" s="19">
        <v>51</v>
      </c>
      <c r="B55" s="19" t="s">
        <v>32</v>
      </c>
      <c r="C55" s="20">
        <f t="shared" si="1"/>
        <v>0.47263067120268987</v>
      </c>
      <c r="D55" s="23">
        <v>280672695</v>
      </c>
      <c r="E55" s="23">
        <v>258548586</v>
      </c>
      <c r="F55" s="23">
        <v>129766387</v>
      </c>
      <c r="G55" s="23">
        <v>-21858293</v>
      </c>
      <c r="H55" s="23">
        <v>-219583956</v>
      </c>
      <c r="I55" s="23">
        <v>12920722</v>
      </c>
      <c r="J55" s="23">
        <v>42988357</v>
      </c>
      <c r="K55" s="23">
        <v>-19146044</v>
      </c>
      <c r="L55" s="23">
        <v>36763035</v>
      </c>
    </row>
    <row r="56" spans="1:12" ht="15">
      <c r="A56" s="19">
        <v>52</v>
      </c>
      <c r="B56" s="19" t="s">
        <v>171</v>
      </c>
      <c r="C56" s="20">
        <f t="shared" si="1"/>
        <v>0.46678479599674155</v>
      </c>
      <c r="D56" s="23">
        <v>277201110</v>
      </c>
      <c r="E56" s="23">
        <v>274222031</v>
      </c>
      <c r="F56" s="23">
        <v>66196252</v>
      </c>
      <c r="G56" s="23">
        <v>-195476821</v>
      </c>
      <c r="H56" s="23">
        <v>-71584125</v>
      </c>
      <c r="I56" s="23">
        <v>4910427</v>
      </c>
      <c r="J56" s="23">
        <v>12054586</v>
      </c>
      <c r="K56" s="23">
        <v>0</v>
      </c>
      <c r="L56" s="23">
        <v>16965013</v>
      </c>
    </row>
    <row r="57" spans="1:12" ht="15">
      <c r="A57" s="19">
        <v>53</v>
      </c>
      <c r="B57" s="19" t="s">
        <v>39</v>
      </c>
      <c r="C57" s="20">
        <f t="shared" si="1"/>
        <v>0.4528004021726797</v>
      </c>
      <c r="D57" s="23">
        <v>268896449</v>
      </c>
      <c r="E57" s="23">
        <v>170032949</v>
      </c>
      <c r="F57" s="23">
        <v>147071908</v>
      </c>
      <c r="G57" s="23">
        <v>-72516611</v>
      </c>
      <c r="H57" s="23">
        <v>-97333650</v>
      </c>
      <c r="I57" s="23">
        <v>5457862</v>
      </c>
      <c r="J57" s="23">
        <v>10877965</v>
      </c>
      <c r="K57" s="23">
        <v>3349806</v>
      </c>
      <c r="L57" s="23">
        <v>19685633</v>
      </c>
    </row>
    <row r="58" spans="1:12" ht="15">
      <c r="A58" s="19">
        <v>54</v>
      </c>
      <c r="B58" s="19" t="s">
        <v>106</v>
      </c>
      <c r="C58" s="20">
        <f t="shared" si="1"/>
        <v>0.43386397361386475</v>
      </c>
      <c r="D58" s="23">
        <v>257651012</v>
      </c>
      <c r="E58" s="23">
        <v>182423332</v>
      </c>
      <c r="F58" s="23">
        <v>179055225</v>
      </c>
      <c r="G58" s="23">
        <v>-63736100</v>
      </c>
      <c r="H58" s="23">
        <v>-94526396</v>
      </c>
      <c r="I58" s="23">
        <v>9772232</v>
      </c>
      <c r="J58" s="23">
        <v>30744675</v>
      </c>
      <c r="K58" s="23">
        <v>0</v>
      </c>
      <c r="L58" s="23">
        <v>40516907</v>
      </c>
    </row>
    <row r="59" spans="1:12" ht="15">
      <c r="A59" s="19">
        <v>55</v>
      </c>
      <c r="B59" s="19" t="s">
        <v>28</v>
      </c>
      <c r="C59" s="20">
        <f t="shared" si="1"/>
        <v>0.4110098335925558</v>
      </c>
      <c r="D59" s="23">
        <v>244079034</v>
      </c>
      <c r="E59" s="23">
        <v>241693125</v>
      </c>
      <c r="F59" s="23">
        <v>200658356</v>
      </c>
      <c r="G59" s="23">
        <v>-82737315</v>
      </c>
      <c r="H59" s="23">
        <v>-109860111</v>
      </c>
      <c r="I59" s="23">
        <v>49095699</v>
      </c>
      <c r="J59" s="23">
        <v>46070336</v>
      </c>
      <c r="K59" s="23">
        <v>-26500000</v>
      </c>
      <c r="L59" s="23">
        <v>68666035</v>
      </c>
    </row>
    <row r="60" spans="1:12" ht="15">
      <c r="A60" s="19">
        <v>56</v>
      </c>
      <c r="B60" s="19" t="s">
        <v>66</v>
      </c>
      <c r="C60" s="20">
        <f t="shared" si="1"/>
        <v>0.389301925187551</v>
      </c>
      <c r="D60" s="23">
        <v>231187748</v>
      </c>
      <c r="E60" s="23">
        <v>208278639</v>
      </c>
      <c r="F60" s="23">
        <v>82931283</v>
      </c>
      <c r="G60" s="23">
        <v>-45078211</v>
      </c>
      <c r="H60" s="23">
        <v>-160592179</v>
      </c>
      <c r="I60" s="23">
        <v>6093627</v>
      </c>
      <c r="J60" s="23">
        <v>28297680</v>
      </c>
      <c r="K60" s="23">
        <v>-11275349</v>
      </c>
      <c r="L60" s="23">
        <v>23115958</v>
      </c>
    </row>
    <row r="61" spans="1:12" ht="15">
      <c r="A61" s="19">
        <v>57</v>
      </c>
      <c r="B61" s="19" t="s">
        <v>54</v>
      </c>
      <c r="C61" s="20">
        <f t="shared" si="1"/>
        <v>0.38711626970199847</v>
      </c>
      <c r="D61" s="23">
        <v>229889792</v>
      </c>
      <c r="E61" s="23">
        <v>234700150</v>
      </c>
      <c r="F61" s="23">
        <v>70809238</v>
      </c>
      <c r="G61" s="23">
        <v>-195459815</v>
      </c>
      <c r="H61" s="23">
        <v>-84087646</v>
      </c>
      <c r="I61" s="23">
        <v>-46597287</v>
      </c>
      <c r="J61" s="23">
        <v>356339</v>
      </c>
      <c r="K61" s="23">
        <v>0</v>
      </c>
      <c r="L61" s="23">
        <v>-46240948</v>
      </c>
    </row>
    <row r="62" spans="1:12" ht="15">
      <c r="A62" s="19">
        <v>58</v>
      </c>
      <c r="B62" s="19" t="s">
        <v>76</v>
      </c>
      <c r="C62" s="20">
        <f t="shared" si="1"/>
        <v>0.37158467907461</v>
      </c>
      <c r="D62" s="23">
        <v>220666325</v>
      </c>
      <c r="E62" s="23">
        <v>187913324</v>
      </c>
      <c r="F62" s="23">
        <v>100113625</v>
      </c>
      <c r="G62" s="23">
        <v>-94108206</v>
      </c>
      <c r="H62" s="23">
        <v>-100654624</v>
      </c>
      <c r="I62" s="23">
        <v>-6237529</v>
      </c>
      <c r="J62" s="23">
        <v>53584283</v>
      </c>
      <c r="K62" s="23">
        <v>-15000000</v>
      </c>
      <c r="L62" s="23">
        <v>32346754</v>
      </c>
    </row>
    <row r="63" spans="1:12" ht="15">
      <c r="A63" s="19">
        <v>59</v>
      </c>
      <c r="B63" s="19" t="s">
        <v>166</v>
      </c>
      <c r="C63" s="20">
        <f t="shared" si="1"/>
        <v>0.36877542045870976</v>
      </c>
      <c r="D63" s="23">
        <v>218998041</v>
      </c>
      <c r="E63" s="23">
        <v>223425633</v>
      </c>
      <c r="F63" s="23">
        <v>53248426</v>
      </c>
      <c r="G63" s="23">
        <v>-184500528</v>
      </c>
      <c r="H63" s="23">
        <v>-51304527</v>
      </c>
      <c r="I63" s="23">
        <v>-13451528</v>
      </c>
      <c r="J63" s="23">
        <v>25984486</v>
      </c>
      <c r="K63" s="23">
        <v>-4875269</v>
      </c>
      <c r="L63" s="23">
        <v>7657689</v>
      </c>
    </row>
    <row r="64" spans="1:12" ht="15">
      <c r="A64" s="19">
        <v>60</v>
      </c>
      <c r="B64" s="19" t="s">
        <v>17</v>
      </c>
      <c r="C64" s="20">
        <f t="shared" si="1"/>
        <v>0.36448829207086153</v>
      </c>
      <c r="D64" s="23">
        <v>216452121</v>
      </c>
      <c r="E64" s="23">
        <v>194188012</v>
      </c>
      <c r="F64" s="23">
        <v>111125997</v>
      </c>
      <c r="G64" s="23">
        <v>-19286403</v>
      </c>
      <c r="H64" s="23">
        <v>-84701203</v>
      </c>
      <c r="I64" s="23">
        <v>90200406</v>
      </c>
      <c r="J64" s="23">
        <v>24882621</v>
      </c>
      <c r="K64" s="23">
        <v>-36986642</v>
      </c>
      <c r="L64" s="23">
        <v>78096385</v>
      </c>
    </row>
    <row r="65" spans="1:12" ht="15">
      <c r="A65" s="19">
        <v>61</v>
      </c>
      <c r="B65" s="19" t="s">
        <v>60</v>
      </c>
      <c r="C65" s="20">
        <f t="shared" si="1"/>
        <v>0.3613636906037298</v>
      </c>
      <c r="D65" s="23">
        <v>214596570</v>
      </c>
      <c r="E65" s="23">
        <v>170370445</v>
      </c>
      <c r="F65" s="23">
        <v>102938884</v>
      </c>
      <c r="G65" s="23">
        <v>-59420166</v>
      </c>
      <c r="H65" s="23">
        <v>-28413747</v>
      </c>
      <c r="I65" s="23">
        <v>82536532</v>
      </c>
      <c r="J65" s="23">
        <v>16957569</v>
      </c>
      <c r="K65" s="23">
        <v>-33000000</v>
      </c>
      <c r="L65" s="23">
        <v>66494101</v>
      </c>
    </row>
    <row r="66" spans="1:12" ht="15">
      <c r="A66" s="19">
        <v>62</v>
      </c>
      <c r="B66" s="19" t="s">
        <v>81</v>
      </c>
      <c r="C66" s="20">
        <f t="shared" si="1"/>
        <v>0.3516700472817861</v>
      </c>
      <c r="D66" s="23">
        <v>208839980</v>
      </c>
      <c r="E66" s="23">
        <v>196314719</v>
      </c>
      <c r="F66" s="23">
        <v>45861546</v>
      </c>
      <c r="G66" s="23">
        <v>-94738607</v>
      </c>
      <c r="H66" s="23">
        <v>-123871197</v>
      </c>
      <c r="I66" s="23">
        <v>-22879706</v>
      </c>
      <c r="J66" s="23">
        <v>31348981</v>
      </c>
      <c r="K66" s="23">
        <v>0</v>
      </c>
      <c r="L66" s="23">
        <v>8469275</v>
      </c>
    </row>
    <row r="67" spans="1:12" ht="15">
      <c r="A67" s="19">
        <v>63</v>
      </c>
      <c r="B67" s="19" t="s">
        <v>95</v>
      </c>
      <c r="C67" s="20">
        <f t="shared" si="1"/>
        <v>0.34964093246883565</v>
      </c>
      <c r="D67" s="23">
        <v>207634986</v>
      </c>
      <c r="E67" s="23">
        <v>199876101</v>
      </c>
      <c r="F67" s="23">
        <v>95472176</v>
      </c>
      <c r="G67" s="23">
        <v>-73257239</v>
      </c>
      <c r="H67" s="23">
        <v>-132348676</v>
      </c>
      <c r="I67" s="23">
        <v>-5605143</v>
      </c>
      <c r="J67" s="23">
        <v>6197397</v>
      </c>
      <c r="K67" s="23">
        <v>0</v>
      </c>
      <c r="L67" s="23">
        <v>592254</v>
      </c>
    </row>
    <row r="68" spans="1:12" ht="15">
      <c r="A68" s="19">
        <v>64</v>
      </c>
      <c r="B68" s="19" t="s">
        <v>94</v>
      </c>
      <c r="C68" s="20">
        <f t="shared" si="1"/>
        <v>0.3479478474777382</v>
      </c>
      <c r="D68" s="23">
        <v>206629544</v>
      </c>
      <c r="E68" s="23">
        <v>107257088</v>
      </c>
      <c r="F68" s="23">
        <v>158358595</v>
      </c>
      <c r="G68" s="23">
        <v>-42937210</v>
      </c>
      <c r="H68" s="23">
        <v>-156833472</v>
      </c>
      <c r="I68" s="23">
        <v>-110775804</v>
      </c>
      <c r="J68" s="23">
        <v>170849513</v>
      </c>
      <c r="K68" s="23">
        <v>-21365619</v>
      </c>
      <c r="L68" s="23">
        <v>38708090</v>
      </c>
    </row>
    <row r="69" spans="1:12" ht="15">
      <c r="A69" s="19">
        <v>65</v>
      </c>
      <c r="B69" s="19" t="s">
        <v>110</v>
      </c>
      <c r="C69" s="20">
        <f aca="true" t="shared" si="2" ref="C69:C100">+D69/$D$182*100</f>
        <v>0.32060354870245694</v>
      </c>
      <c r="D69" s="23">
        <v>190391076</v>
      </c>
      <c r="E69" s="23">
        <v>160391117</v>
      </c>
      <c r="F69" s="23">
        <v>224072432</v>
      </c>
      <c r="G69" s="23">
        <v>-50482435</v>
      </c>
      <c r="H69" s="23">
        <v>-114417893</v>
      </c>
      <c r="I69" s="23">
        <v>-11808147</v>
      </c>
      <c r="J69" s="23">
        <v>97017070</v>
      </c>
      <c r="K69" s="23">
        <v>-14744993</v>
      </c>
      <c r="L69" s="23">
        <v>70463930</v>
      </c>
    </row>
    <row r="70" spans="1:12" ht="15">
      <c r="A70" s="19">
        <v>66</v>
      </c>
      <c r="B70" s="19" t="s">
        <v>121</v>
      </c>
      <c r="C70" s="20">
        <f t="shared" si="2"/>
        <v>0.2786307192389639</v>
      </c>
      <c r="D70" s="23">
        <v>165465425</v>
      </c>
      <c r="E70" s="23">
        <v>120933196</v>
      </c>
      <c r="F70" s="23">
        <v>42871817</v>
      </c>
      <c r="G70" s="23">
        <v>-69508569</v>
      </c>
      <c r="H70" s="23">
        <v>-62321733</v>
      </c>
      <c r="I70" s="23">
        <v>-11342412</v>
      </c>
      <c r="J70" s="23">
        <v>27537771</v>
      </c>
      <c r="K70" s="23">
        <v>-5932430</v>
      </c>
      <c r="L70" s="23">
        <v>10262929</v>
      </c>
    </row>
    <row r="71" spans="1:12" ht="15">
      <c r="A71" s="19">
        <v>67</v>
      </c>
      <c r="B71" s="19" t="s">
        <v>107</v>
      </c>
      <c r="C71" s="20">
        <f t="shared" si="2"/>
        <v>0.25897042520403185</v>
      </c>
      <c r="D71" s="23">
        <v>153790119</v>
      </c>
      <c r="E71" s="23">
        <v>146668524</v>
      </c>
      <c r="F71" s="23">
        <v>83280501</v>
      </c>
      <c r="G71" s="23">
        <v>-95165063</v>
      </c>
      <c r="H71" s="23">
        <v>-69479953</v>
      </c>
      <c r="I71" s="23">
        <v>-17826350</v>
      </c>
      <c r="J71" s="23">
        <v>20283349</v>
      </c>
      <c r="K71" s="23">
        <v>0</v>
      </c>
      <c r="L71" s="23">
        <v>2456999</v>
      </c>
    </row>
    <row r="72" spans="1:12" ht="15">
      <c r="A72" s="19">
        <v>68</v>
      </c>
      <c r="B72" s="19" t="s">
        <v>22</v>
      </c>
      <c r="C72" s="20">
        <f t="shared" si="2"/>
        <v>0.2549630870413889</v>
      </c>
      <c r="D72" s="23">
        <v>151410353</v>
      </c>
      <c r="E72" s="23">
        <v>140797933</v>
      </c>
      <c r="F72" s="23">
        <v>72015138</v>
      </c>
      <c r="G72" s="23">
        <v>-112005749</v>
      </c>
      <c r="H72" s="23">
        <v>-39958553</v>
      </c>
      <c r="I72" s="23">
        <v>-27091080</v>
      </c>
      <c r="J72" s="23">
        <v>57434224</v>
      </c>
      <c r="K72" s="23">
        <v>0</v>
      </c>
      <c r="L72" s="23">
        <v>30343144</v>
      </c>
    </row>
    <row r="73" spans="1:12" ht="15">
      <c r="A73" s="19">
        <v>69</v>
      </c>
      <c r="B73" s="19" t="s">
        <v>185</v>
      </c>
      <c r="C73" s="20">
        <f t="shared" si="2"/>
        <v>0.2453474345248449</v>
      </c>
      <c r="D73" s="23">
        <v>145700078</v>
      </c>
      <c r="E73" s="23">
        <v>145281182</v>
      </c>
      <c r="F73" s="23">
        <v>34375324</v>
      </c>
      <c r="G73" s="23">
        <v>-18531538</v>
      </c>
      <c r="H73" s="23">
        <v>-116490940</v>
      </c>
      <c r="I73" s="23">
        <v>10143555</v>
      </c>
      <c r="J73" s="23">
        <v>9522978</v>
      </c>
      <c r="K73" s="23">
        <v>-7133480</v>
      </c>
      <c r="L73" s="23">
        <v>12533053</v>
      </c>
    </row>
    <row r="74" spans="1:12" ht="15">
      <c r="A74" s="19">
        <v>70</v>
      </c>
      <c r="B74" s="19" t="s">
        <v>41</v>
      </c>
      <c r="C74" s="20">
        <f t="shared" si="2"/>
        <v>0.24304330003514432</v>
      </c>
      <c r="D74" s="23">
        <v>144331763</v>
      </c>
      <c r="E74" s="23">
        <v>117769647</v>
      </c>
      <c r="F74" s="23">
        <v>45084299</v>
      </c>
      <c r="G74" s="23">
        <v>-62078194</v>
      </c>
      <c r="H74" s="23">
        <v>-65379793</v>
      </c>
      <c r="I74" s="23">
        <v>-9670665</v>
      </c>
      <c r="J74" s="23">
        <v>19722825</v>
      </c>
      <c r="K74" s="23">
        <v>-3500000</v>
      </c>
      <c r="L74" s="23">
        <v>6552160</v>
      </c>
    </row>
    <row r="75" spans="1:12" ht="15">
      <c r="A75" s="19">
        <v>71</v>
      </c>
      <c r="B75" s="19" t="s">
        <v>77</v>
      </c>
      <c r="C75" s="20">
        <f t="shared" si="2"/>
        <v>0.22399020605519795</v>
      </c>
      <c r="D75" s="23">
        <v>133017044</v>
      </c>
      <c r="E75" s="23">
        <v>125556094</v>
      </c>
      <c r="F75" s="23">
        <v>67832374</v>
      </c>
      <c r="G75" s="23">
        <v>-62205647</v>
      </c>
      <c r="H75" s="23">
        <v>-79552554</v>
      </c>
      <c r="I75" s="23">
        <v>-15073139</v>
      </c>
      <c r="J75" s="23">
        <v>15279853</v>
      </c>
      <c r="K75" s="23">
        <v>0</v>
      </c>
      <c r="L75" s="23">
        <v>206714</v>
      </c>
    </row>
    <row r="76" spans="1:12" ht="15">
      <c r="A76" s="19">
        <v>72</v>
      </c>
      <c r="B76" s="19" t="s">
        <v>71</v>
      </c>
      <c r="C76" s="20">
        <f t="shared" si="2"/>
        <v>0.20222471260059258</v>
      </c>
      <c r="D76" s="23">
        <v>120091561</v>
      </c>
      <c r="E76" s="23">
        <v>-84615040</v>
      </c>
      <c r="F76" s="23">
        <v>174943006</v>
      </c>
      <c r="G76" s="23">
        <v>0</v>
      </c>
      <c r="H76" s="23">
        <v>-32510952</v>
      </c>
      <c r="I76" s="23">
        <v>-74932294</v>
      </c>
      <c r="J76" s="23">
        <v>120429000</v>
      </c>
      <c r="K76" s="23">
        <v>0</v>
      </c>
      <c r="L76" s="23">
        <v>45496706</v>
      </c>
    </row>
    <row r="77" spans="1:12" ht="15">
      <c r="A77" s="19">
        <v>73</v>
      </c>
      <c r="B77" s="19" t="s">
        <v>62</v>
      </c>
      <c r="C77" s="20">
        <f t="shared" si="2"/>
        <v>0.19667786473441035</v>
      </c>
      <c r="D77" s="23">
        <v>116797554</v>
      </c>
      <c r="E77" s="23">
        <v>108091176</v>
      </c>
      <c r="F77" s="23">
        <v>24379431</v>
      </c>
      <c r="G77" s="23">
        <v>-94958114</v>
      </c>
      <c r="H77" s="23">
        <v>-13208037</v>
      </c>
      <c r="I77" s="23">
        <v>-786202</v>
      </c>
      <c r="J77" s="23">
        <v>5140473</v>
      </c>
      <c r="K77" s="23">
        <v>0</v>
      </c>
      <c r="L77" s="23">
        <v>4354271</v>
      </c>
    </row>
    <row r="78" spans="1:12" ht="15">
      <c r="A78" s="19">
        <v>74</v>
      </c>
      <c r="B78" s="19" t="s">
        <v>119</v>
      </c>
      <c r="C78" s="20">
        <f t="shared" si="2"/>
        <v>0.18889802130900185</v>
      </c>
      <c r="D78" s="23">
        <v>112177478</v>
      </c>
      <c r="E78" s="23">
        <v>108920282</v>
      </c>
      <c r="F78" s="23">
        <v>127668124</v>
      </c>
      <c r="G78" s="23">
        <v>-75478515</v>
      </c>
      <c r="H78" s="23">
        <v>-103808084</v>
      </c>
      <c r="I78" s="23">
        <v>-69325056</v>
      </c>
      <c r="J78" s="23">
        <v>-39782170</v>
      </c>
      <c r="K78" s="23">
        <v>0</v>
      </c>
      <c r="L78" s="23">
        <v>194978</v>
      </c>
    </row>
    <row r="79" spans="1:12" ht="15">
      <c r="A79" s="19">
        <v>75</v>
      </c>
      <c r="B79" s="19" t="s">
        <v>42</v>
      </c>
      <c r="C79" s="20">
        <f t="shared" si="2"/>
        <v>0.1886635874984234</v>
      </c>
      <c r="D79" s="23">
        <v>112038259</v>
      </c>
      <c r="E79" s="23">
        <v>109841704</v>
      </c>
      <c r="F79" s="23">
        <v>22955339</v>
      </c>
      <c r="G79" s="23">
        <v>-38915571</v>
      </c>
      <c r="H79" s="23">
        <v>-66560587</v>
      </c>
      <c r="I79" s="23">
        <v>4365546</v>
      </c>
      <c r="J79" s="23">
        <v>-1668137</v>
      </c>
      <c r="K79" s="23">
        <v>0</v>
      </c>
      <c r="L79" s="23">
        <v>2697409</v>
      </c>
    </row>
    <row r="80" spans="1:12" ht="15">
      <c r="A80" s="19">
        <v>76</v>
      </c>
      <c r="B80" s="19" t="s">
        <v>93</v>
      </c>
      <c r="C80" s="20">
        <f t="shared" si="2"/>
        <v>0.18610908088500377</v>
      </c>
      <c r="D80" s="23">
        <v>110521260</v>
      </c>
      <c r="E80" s="23">
        <v>85378830</v>
      </c>
      <c r="F80" s="23">
        <v>26912856</v>
      </c>
      <c r="G80" s="23">
        <v>-27979505</v>
      </c>
      <c r="H80" s="23">
        <v>-56584524</v>
      </c>
      <c r="I80" s="23">
        <v>1760671</v>
      </c>
      <c r="J80" s="23">
        <v>3960352</v>
      </c>
      <c r="K80" s="23">
        <v>-1083450</v>
      </c>
      <c r="L80" s="23">
        <v>4637573</v>
      </c>
    </row>
    <row r="81" spans="1:12" ht="15">
      <c r="A81" s="19">
        <v>77</v>
      </c>
      <c r="B81" s="19" t="s">
        <v>196</v>
      </c>
      <c r="C81" s="20">
        <f t="shared" si="2"/>
        <v>0.17308900131377986</v>
      </c>
      <c r="D81" s="23">
        <v>102789259</v>
      </c>
      <c r="E81" s="23">
        <v>41563737</v>
      </c>
      <c r="F81" s="23">
        <v>47220705</v>
      </c>
      <c r="G81" s="23">
        <v>-13912639</v>
      </c>
      <c r="H81" s="23">
        <v>-23778537</v>
      </c>
      <c r="I81" s="23">
        <v>10498870</v>
      </c>
      <c r="J81" s="23">
        <v>4152037</v>
      </c>
      <c r="K81" s="23">
        <v>-5705765</v>
      </c>
      <c r="L81" s="23">
        <v>8945142</v>
      </c>
    </row>
    <row r="82" spans="1:12" ht="15">
      <c r="A82" s="19">
        <v>78</v>
      </c>
      <c r="B82" s="19" t="s">
        <v>104</v>
      </c>
      <c r="C82" s="20">
        <f t="shared" si="2"/>
        <v>0.17294610545379038</v>
      </c>
      <c r="D82" s="23">
        <v>102704400</v>
      </c>
      <c r="E82" s="23">
        <v>85622202</v>
      </c>
      <c r="F82" s="23">
        <v>45143481</v>
      </c>
      <c r="G82" s="23">
        <v>-36573179</v>
      </c>
      <c r="H82" s="23">
        <v>-50055573</v>
      </c>
      <c r="I82" s="23">
        <v>-751255</v>
      </c>
      <c r="J82" s="23">
        <v>18867113</v>
      </c>
      <c r="K82" s="23">
        <v>-5136093</v>
      </c>
      <c r="L82" s="23">
        <v>12979765</v>
      </c>
    </row>
    <row r="83" spans="1:12" ht="15">
      <c r="A83" s="19">
        <v>79</v>
      </c>
      <c r="B83" s="19" t="s">
        <v>48</v>
      </c>
      <c r="C83" s="20">
        <f t="shared" si="2"/>
        <v>0.1569160893383082</v>
      </c>
      <c r="D83" s="23">
        <v>93184942</v>
      </c>
      <c r="E83" s="23">
        <v>45348921</v>
      </c>
      <c r="F83" s="23">
        <v>33039113</v>
      </c>
      <c r="G83" s="23">
        <v>-4637026</v>
      </c>
      <c r="H83" s="23">
        <v>-40939638</v>
      </c>
      <c r="I83" s="23">
        <v>9690898</v>
      </c>
      <c r="J83" s="23">
        <v>-583718</v>
      </c>
      <c r="K83" s="23">
        <v>-4823394</v>
      </c>
      <c r="L83" s="23">
        <v>4283786</v>
      </c>
    </row>
    <row r="84" spans="1:12" ht="15">
      <c r="A84" s="19">
        <v>80</v>
      </c>
      <c r="B84" s="19" t="s">
        <v>113</v>
      </c>
      <c r="C84" s="20">
        <f t="shared" si="2"/>
        <v>0.15232317603534967</v>
      </c>
      <c r="D84" s="23">
        <v>90457431</v>
      </c>
      <c r="E84" s="23">
        <v>86152782</v>
      </c>
      <c r="F84" s="23">
        <v>43497601</v>
      </c>
      <c r="G84" s="23">
        <v>-22481647</v>
      </c>
      <c r="H84" s="23">
        <v>-26328597</v>
      </c>
      <c r="I84" s="23">
        <v>37342538</v>
      </c>
      <c r="J84" s="23">
        <v>7427112</v>
      </c>
      <c r="K84" s="23">
        <v>-14900000</v>
      </c>
      <c r="L84" s="23">
        <v>29869650</v>
      </c>
    </row>
    <row r="85" spans="1:12" ht="15">
      <c r="A85" s="19">
        <v>81</v>
      </c>
      <c r="B85" s="19" t="s">
        <v>115</v>
      </c>
      <c r="C85" s="20">
        <f t="shared" si="2"/>
        <v>0.14200604577361356</v>
      </c>
      <c r="D85" s="23">
        <v>84330582</v>
      </c>
      <c r="E85" s="23">
        <v>81152297</v>
      </c>
      <c r="F85" s="23">
        <v>26619705</v>
      </c>
      <c r="G85" s="23">
        <v>-27506743</v>
      </c>
      <c r="H85" s="23">
        <v>-31709839</v>
      </c>
      <c r="I85" s="23">
        <v>22110528</v>
      </c>
      <c r="J85" s="23">
        <v>3943069</v>
      </c>
      <c r="K85" s="23">
        <v>-8987000</v>
      </c>
      <c r="L85" s="23">
        <v>17066597</v>
      </c>
    </row>
    <row r="86" spans="1:12" ht="15">
      <c r="A86" s="19">
        <v>82</v>
      </c>
      <c r="B86" s="19" t="s">
        <v>51</v>
      </c>
      <c r="C86" s="20">
        <f t="shared" si="2"/>
        <v>0.14188062901456436</v>
      </c>
      <c r="D86" s="23">
        <v>84256103</v>
      </c>
      <c r="E86" s="23">
        <v>82445936</v>
      </c>
      <c r="F86" s="23">
        <v>34870586</v>
      </c>
      <c r="G86" s="23">
        <v>-30664090</v>
      </c>
      <c r="H86" s="23">
        <v>-23475909</v>
      </c>
      <c r="I86" s="23">
        <v>28305064</v>
      </c>
      <c r="J86" s="23">
        <v>1415199</v>
      </c>
      <c r="K86" s="23">
        <v>-9000000</v>
      </c>
      <c r="L86" s="23">
        <v>20720263</v>
      </c>
    </row>
    <row r="87" spans="1:12" ht="15">
      <c r="A87" s="19">
        <v>83</v>
      </c>
      <c r="B87" s="19" t="s">
        <v>177</v>
      </c>
      <c r="C87" s="20">
        <f t="shared" si="2"/>
        <v>0.13862976714391603</v>
      </c>
      <c r="D87" s="23">
        <v>82325572</v>
      </c>
      <c r="E87" s="23">
        <v>80377341</v>
      </c>
      <c r="F87" s="23">
        <v>121663393</v>
      </c>
      <c r="G87" s="23">
        <v>-102395984</v>
      </c>
      <c r="H87" s="23">
        <v>-34100602</v>
      </c>
      <c r="I87" s="23">
        <v>-62894687</v>
      </c>
      <c r="J87" s="23">
        <v>-3583133</v>
      </c>
      <c r="K87" s="23">
        <v>0</v>
      </c>
      <c r="L87" s="23">
        <v>-66477820</v>
      </c>
    </row>
    <row r="88" spans="1:12" ht="15">
      <c r="A88" s="19">
        <v>84</v>
      </c>
      <c r="B88" s="19" t="s">
        <v>182</v>
      </c>
      <c r="C88" s="20">
        <f t="shared" si="2"/>
        <v>0.13724621884412305</v>
      </c>
      <c r="D88" s="23">
        <v>81503949</v>
      </c>
      <c r="E88" s="23">
        <v>79593629</v>
      </c>
      <c r="F88" s="23">
        <v>18243034</v>
      </c>
      <c r="G88" s="23">
        <v>-74062466</v>
      </c>
      <c r="H88" s="23">
        <v>-7160817</v>
      </c>
      <c r="I88" s="23">
        <v>-1629654</v>
      </c>
      <c r="J88" s="23">
        <v>12712408</v>
      </c>
      <c r="K88" s="23">
        <v>-3041803</v>
      </c>
      <c r="L88" s="23">
        <v>8040951</v>
      </c>
    </row>
    <row r="89" spans="1:12" ht="15">
      <c r="A89" s="19">
        <v>85</v>
      </c>
      <c r="B89" s="19" t="s">
        <v>59</v>
      </c>
      <c r="C89" s="20">
        <f t="shared" si="2"/>
        <v>0.13601680826153317</v>
      </c>
      <c r="D89" s="23">
        <v>80773861</v>
      </c>
      <c r="E89" s="23">
        <v>79844810</v>
      </c>
      <c r="F89" s="23">
        <v>56841717</v>
      </c>
      <c r="G89" s="23">
        <v>-24111098</v>
      </c>
      <c r="H89" s="23">
        <v>-30908824</v>
      </c>
      <c r="I89" s="23">
        <v>24963631</v>
      </c>
      <c r="J89" s="23">
        <v>14132542</v>
      </c>
      <c r="K89" s="23">
        <v>-14062516</v>
      </c>
      <c r="L89" s="23">
        <v>25033657</v>
      </c>
    </row>
    <row r="90" spans="1:12" ht="15">
      <c r="A90" s="19">
        <v>86</v>
      </c>
      <c r="B90" s="19" t="s">
        <v>193</v>
      </c>
      <c r="C90" s="20">
        <f t="shared" si="2"/>
        <v>0.1309523852652236</v>
      </c>
      <c r="D90" s="23">
        <v>77766343</v>
      </c>
      <c r="E90" s="23">
        <v>-211527255</v>
      </c>
      <c r="F90" s="23">
        <v>561614199</v>
      </c>
      <c r="G90" s="23">
        <v>0</v>
      </c>
      <c r="H90" s="23">
        <v>-14436467</v>
      </c>
      <c r="I90" s="23">
        <v>58700035</v>
      </c>
      <c r="J90" s="23">
        <v>137204959</v>
      </c>
      <c r="K90" s="23">
        <v>-30107136</v>
      </c>
      <c r="L90" s="23">
        <v>165797858</v>
      </c>
    </row>
    <row r="91" spans="1:12" ht="15">
      <c r="A91" s="19">
        <v>87</v>
      </c>
      <c r="B91" s="19" t="s">
        <v>79</v>
      </c>
      <c r="C91" s="20">
        <f t="shared" si="2"/>
        <v>0.12818343803635696</v>
      </c>
      <c r="D91" s="23">
        <v>76121998</v>
      </c>
      <c r="E91" s="23">
        <v>-463743451</v>
      </c>
      <c r="F91" s="23">
        <v>239408240</v>
      </c>
      <c r="G91" s="23">
        <v>0</v>
      </c>
      <c r="H91" s="23">
        <v>-341047068</v>
      </c>
      <c r="I91" s="23">
        <v>12541098</v>
      </c>
      <c r="J91" s="23">
        <v>162439530</v>
      </c>
      <c r="K91" s="23">
        <v>-49121324</v>
      </c>
      <c r="L91" s="23">
        <v>125859304</v>
      </c>
    </row>
    <row r="92" spans="1:12" ht="15">
      <c r="A92" s="19">
        <v>88</v>
      </c>
      <c r="B92" s="19" t="s">
        <v>204</v>
      </c>
      <c r="C92" s="20">
        <f t="shared" si="2"/>
        <v>0.12573187962284915</v>
      </c>
      <c r="D92" s="23">
        <v>74666135</v>
      </c>
      <c r="E92" s="23">
        <v>66925627</v>
      </c>
      <c r="F92" s="23">
        <v>57651101</v>
      </c>
      <c r="G92" s="23">
        <v>-8580020</v>
      </c>
      <c r="H92" s="23">
        <v>-49967553</v>
      </c>
      <c r="I92" s="23">
        <v>8317577</v>
      </c>
      <c r="J92" s="23">
        <v>11283827</v>
      </c>
      <c r="K92" s="23">
        <v>0</v>
      </c>
      <c r="L92" s="23">
        <v>19601404</v>
      </c>
    </row>
    <row r="93" spans="1:12" ht="15">
      <c r="A93" s="19">
        <v>89</v>
      </c>
      <c r="B93" s="19" t="s">
        <v>5</v>
      </c>
      <c r="C93" s="20">
        <f t="shared" si="2"/>
        <v>0.1231389897120468</v>
      </c>
      <c r="D93" s="23">
        <v>73126342</v>
      </c>
      <c r="E93" s="23">
        <v>69860517</v>
      </c>
      <c r="F93" s="23">
        <v>14301136</v>
      </c>
      <c r="G93" s="23">
        <v>-16462317</v>
      </c>
      <c r="H93" s="23">
        <v>-49343323</v>
      </c>
      <c r="I93" s="23">
        <v>3307617</v>
      </c>
      <c r="J93" s="23">
        <v>-1101009</v>
      </c>
      <c r="K93" s="23">
        <v>0</v>
      </c>
      <c r="L93" s="23">
        <v>2206608</v>
      </c>
    </row>
    <row r="94" spans="1:12" ht="15">
      <c r="A94" s="19">
        <v>90</v>
      </c>
      <c r="B94" s="19" t="s">
        <v>19</v>
      </c>
      <c r="C94" s="20">
        <f t="shared" si="2"/>
        <v>0.11630802740266336</v>
      </c>
      <c r="D94" s="23">
        <v>69069761</v>
      </c>
      <c r="E94" s="23">
        <v>45834090</v>
      </c>
      <c r="F94" s="23">
        <v>122326539</v>
      </c>
      <c r="G94" s="23">
        <v>-5569275</v>
      </c>
      <c r="H94" s="23">
        <v>-41564604</v>
      </c>
      <c r="I94" s="23">
        <v>844506</v>
      </c>
      <c r="J94" s="23">
        <v>25525465</v>
      </c>
      <c r="K94" s="23">
        <v>-9076485</v>
      </c>
      <c r="L94" s="23">
        <v>17293486</v>
      </c>
    </row>
    <row r="95" spans="1:12" ht="15">
      <c r="A95" s="19">
        <v>91</v>
      </c>
      <c r="B95" s="19" t="s">
        <v>1</v>
      </c>
      <c r="C95" s="20">
        <f t="shared" si="2"/>
        <v>0.11004621358333803</v>
      </c>
      <c r="D95" s="23">
        <v>65351170</v>
      </c>
      <c r="E95" s="23">
        <v>27080886</v>
      </c>
      <c r="F95" s="23">
        <v>15724632</v>
      </c>
      <c r="G95" s="23">
        <v>-1921122</v>
      </c>
      <c r="H95" s="23">
        <v>-24862030</v>
      </c>
      <c r="I95" s="23">
        <v>4582344</v>
      </c>
      <c r="J95" s="23">
        <v>-5625322</v>
      </c>
      <c r="K95" s="23">
        <v>-11449</v>
      </c>
      <c r="L95" s="23">
        <v>-1054427</v>
      </c>
    </row>
    <row r="96" spans="1:12" ht="15">
      <c r="A96" s="19">
        <v>92</v>
      </c>
      <c r="B96" s="19" t="s">
        <v>10</v>
      </c>
      <c r="C96" s="20">
        <f t="shared" si="2"/>
        <v>0.10881253931254188</v>
      </c>
      <c r="D96" s="23">
        <v>64618550</v>
      </c>
      <c r="E96" s="23">
        <v>32624132</v>
      </c>
      <c r="F96" s="23">
        <v>14645401</v>
      </c>
      <c r="G96" s="23">
        <v>-1486761</v>
      </c>
      <c r="H96" s="23">
        <v>-33056074</v>
      </c>
      <c r="I96" s="23">
        <v>-1918703</v>
      </c>
      <c r="J96" s="23">
        <v>2200435</v>
      </c>
      <c r="K96" s="23">
        <v>302332</v>
      </c>
      <c r="L96" s="23">
        <v>584064</v>
      </c>
    </row>
    <row r="97" spans="1:12" ht="15">
      <c r="A97" s="19">
        <v>93</v>
      </c>
      <c r="B97" s="19" t="s">
        <v>89</v>
      </c>
      <c r="C97" s="20">
        <f t="shared" si="2"/>
        <v>0.10645709574715248</v>
      </c>
      <c r="D97" s="23">
        <v>63219765</v>
      </c>
      <c r="E97" s="23">
        <v>58118397</v>
      </c>
      <c r="F97" s="23">
        <v>12159547</v>
      </c>
      <c r="G97" s="23">
        <v>-28457325</v>
      </c>
      <c r="H97" s="23">
        <v>-39384503</v>
      </c>
      <c r="I97" s="23">
        <v>-9723431</v>
      </c>
      <c r="J97" s="23">
        <v>11882978</v>
      </c>
      <c r="K97" s="23">
        <v>0</v>
      </c>
      <c r="L97" s="23">
        <v>2159547</v>
      </c>
    </row>
    <row r="98" spans="1:12" ht="15">
      <c r="A98" s="19">
        <v>94</v>
      </c>
      <c r="B98" s="19" t="s">
        <v>91</v>
      </c>
      <c r="C98" s="20">
        <f t="shared" si="2"/>
        <v>0.09761499616640225</v>
      </c>
      <c r="D98" s="23">
        <v>57968866</v>
      </c>
      <c r="E98" s="23">
        <v>35356419</v>
      </c>
      <c r="F98" s="23">
        <v>49053156</v>
      </c>
      <c r="G98" s="23">
        <v>-2041967</v>
      </c>
      <c r="H98" s="23">
        <v>-34685868</v>
      </c>
      <c r="I98" s="23">
        <v>-4316175</v>
      </c>
      <c r="J98" s="23">
        <v>22144996</v>
      </c>
      <c r="K98" s="23">
        <v>-6342553</v>
      </c>
      <c r="L98" s="23">
        <v>11486268</v>
      </c>
    </row>
    <row r="99" spans="1:12" ht="15">
      <c r="A99" s="19">
        <v>95</v>
      </c>
      <c r="B99" s="19" t="s">
        <v>16</v>
      </c>
      <c r="C99" s="20">
        <f t="shared" si="2"/>
        <v>0.09405772296199719</v>
      </c>
      <c r="D99" s="23">
        <v>55856372</v>
      </c>
      <c r="E99" s="23">
        <v>49250015</v>
      </c>
      <c r="F99" s="23">
        <v>26065208</v>
      </c>
      <c r="G99" s="23">
        <v>-7012579</v>
      </c>
      <c r="H99" s="23">
        <v>-34268250</v>
      </c>
      <c r="I99" s="23">
        <v>7969186</v>
      </c>
      <c r="J99" s="23">
        <v>4324859</v>
      </c>
      <c r="K99" s="23">
        <v>-4263636</v>
      </c>
      <c r="L99" s="23">
        <v>8030409</v>
      </c>
    </row>
    <row r="100" spans="1:12" ht="15">
      <c r="A100" s="19">
        <v>96</v>
      </c>
      <c r="B100" s="19" t="s">
        <v>56</v>
      </c>
      <c r="C100" s="20">
        <f t="shared" si="2"/>
        <v>0.09314246133058414</v>
      </c>
      <c r="D100" s="23">
        <v>55312842</v>
      </c>
      <c r="E100" s="23">
        <v>48224533</v>
      </c>
      <c r="F100" s="23">
        <v>16911470</v>
      </c>
      <c r="G100" s="23">
        <v>-14990573</v>
      </c>
      <c r="H100" s="23">
        <v>-32894165</v>
      </c>
      <c r="I100" s="23">
        <v>2118205</v>
      </c>
      <c r="J100" s="23">
        <v>1539216</v>
      </c>
      <c r="K100" s="23">
        <v>-467389</v>
      </c>
      <c r="L100" s="23">
        <v>3190032</v>
      </c>
    </row>
    <row r="101" spans="1:12" ht="15">
      <c r="A101" s="19">
        <v>97</v>
      </c>
      <c r="B101" s="19" t="s">
        <v>118</v>
      </c>
      <c r="C101" s="20">
        <f aca="true" t="shared" si="3" ref="C101:C132">+D101/$D$182*100</f>
        <v>0.08920196978355065</v>
      </c>
      <c r="D101" s="23">
        <v>52972773</v>
      </c>
      <c r="E101" s="23">
        <v>50664225</v>
      </c>
      <c r="F101" s="23">
        <v>11959435</v>
      </c>
      <c r="G101" s="23">
        <v>-16091499</v>
      </c>
      <c r="H101" s="23">
        <v>-29844638</v>
      </c>
      <c r="I101" s="23">
        <v>5185536</v>
      </c>
      <c r="J101" s="23">
        <v>-27458</v>
      </c>
      <c r="K101" s="23">
        <v>-3522862</v>
      </c>
      <c r="L101" s="23">
        <v>1635216</v>
      </c>
    </row>
    <row r="102" spans="1:12" ht="15">
      <c r="A102" s="19">
        <v>98</v>
      </c>
      <c r="B102" s="19" t="s">
        <v>122</v>
      </c>
      <c r="C102" s="20">
        <f t="shared" si="3"/>
        <v>0.08760443889484777</v>
      </c>
      <c r="D102" s="23">
        <v>52024076</v>
      </c>
      <c r="E102" s="23">
        <v>46719440</v>
      </c>
      <c r="F102" s="23">
        <v>23175816</v>
      </c>
      <c r="G102" s="23">
        <v>-7690825</v>
      </c>
      <c r="H102" s="23">
        <v>-38549993</v>
      </c>
      <c r="I102" s="23">
        <v>1543577</v>
      </c>
      <c r="J102" s="23">
        <v>8023833</v>
      </c>
      <c r="K102" s="23">
        <v>-4950422</v>
      </c>
      <c r="L102" s="23">
        <v>9070862</v>
      </c>
    </row>
    <row r="103" spans="1:12" ht="15">
      <c r="A103" s="19">
        <v>99</v>
      </c>
      <c r="B103" s="19" t="s">
        <v>7</v>
      </c>
      <c r="C103" s="20">
        <f t="shared" si="3"/>
        <v>0.08622251557890906</v>
      </c>
      <c r="D103" s="23">
        <v>51203418</v>
      </c>
      <c r="E103" s="23">
        <v>49139212</v>
      </c>
      <c r="F103" s="23">
        <v>26415509</v>
      </c>
      <c r="G103" s="23">
        <v>-32671748</v>
      </c>
      <c r="H103" s="23">
        <v>-32387905</v>
      </c>
      <c r="I103" s="23">
        <v>-16130857</v>
      </c>
      <c r="J103" s="23">
        <v>18299277</v>
      </c>
      <c r="K103" s="23">
        <v>0</v>
      </c>
      <c r="L103" s="23">
        <v>2168420</v>
      </c>
    </row>
    <row r="104" spans="1:12" ht="15">
      <c r="A104" s="19">
        <v>100</v>
      </c>
      <c r="B104" s="19" t="s">
        <v>73</v>
      </c>
      <c r="C104" s="20">
        <f t="shared" si="3"/>
        <v>0.0826048620158898</v>
      </c>
      <c r="D104" s="23">
        <v>49055067</v>
      </c>
      <c r="E104" s="23">
        <v>42051508</v>
      </c>
      <c r="F104" s="23">
        <v>17626857</v>
      </c>
      <c r="G104" s="23">
        <v>-25552437</v>
      </c>
      <c r="H104" s="23">
        <v>-17070875</v>
      </c>
      <c r="I104" s="23">
        <v>-571804</v>
      </c>
      <c r="J104" s="23">
        <v>7259157</v>
      </c>
      <c r="K104" s="23">
        <v>-3600000</v>
      </c>
      <c r="L104" s="23">
        <v>3150155</v>
      </c>
    </row>
    <row r="105" spans="1:12" ht="15">
      <c r="A105" s="19">
        <v>101</v>
      </c>
      <c r="B105" s="19" t="s">
        <v>112</v>
      </c>
      <c r="C105" s="20">
        <f t="shared" si="3"/>
        <v>0.08244376970457463</v>
      </c>
      <c r="D105" s="23">
        <v>48959402</v>
      </c>
      <c r="E105" s="23">
        <v>40573134</v>
      </c>
      <c r="F105" s="23">
        <v>21259081</v>
      </c>
      <c r="G105" s="23">
        <v>-28486710</v>
      </c>
      <c r="H105" s="23">
        <v>-11539217</v>
      </c>
      <c r="I105" s="23">
        <v>-3216171</v>
      </c>
      <c r="J105" s="23">
        <v>7054525</v>
      </c>
      <c r="K105" s="23">
        <v>-1345665</v>
      </c>
      <c r="L105" s="23">
        <v>2492689</v>
      </c>
    </row>
    <row r="106" spans="1:12" ht="15">
      <c r="A106" s="19">
        <v>102</v>
      </c>
      <c r="B106" s="19" t="s">
        <v>201</v>
      </c>
      <c r="C106" s="20">
        <f t="shared" si="3"/>
        <v>0.07662879613459501</v>
      </c>
      <c r="D106" s="23">
        <v>45506168</v>
      </c>
      <c r="E106" s="23">
        <v>45004117</v>
      </c>
      <c r="F106" s="23">
        <v>14987248</v>
      </c>
      <c r="G106" s="23">
        <v>-23309143</v>
      </c>
      <c r="H106" s="23">
        <v>-19855865</v>
      </c>
      <c r="I106" s="23">
        <v>1839109</v>
      </c>
      <c r="J106" s="23">
        <v>3613121</v>
      </c>
      <c r="K106" s="23">
        <v>0</v>
      </c>
      <c r="L106" s="23">
        <v>5452230</v>
      </c>
    </row>
    <row r="107" spans="1:12" ht="15">
      <c r="A107" s="19">
        <v>103</v>
      </c>
      <c r="B107" s="19" t="s">
        <v>83</v>
      </c>
      <c r="C107" s="20">
        <f t="shared" si="3"/>
        <v>0.07450620012611489</v>
      </c>
      <c r="D107" s="23">
        <v>44245660</v>
      </c>
      <c r="E107" s="23">
        <v>44001748</v>
      </c>
      <c r="F107" s="23">
        <v>9845005</v>
      </c>
      <c r="G107" s="23">
        <v>-30511883</v>
      </c>
      <c r="H107" s="23">
        <v>-10884604</v>
      </c>
      <c r="I107" s="23">
        <v>2513598</v>
      </c>
      <c r="J107" s="23">
        <v>1355867</v>
      </c>
      <c r="K107" s="23">
        <v>-209581</v>
      </c>
      <c r="L107" s="23">
        <v>3659884</v>
      </c>
    </row>
    <row r="108" spans="1:12" ht="15">
      <c r="A108" s="19">
        <v>104</v>
      </c>
      <c r="B108" s="19" t="s">
        <v>179</v>
      </c>
      <c r="C108" s="20">
        <f t="shared" si="3"/>
        <v>0.07320431189578216</v>
      </c>
      <c r="D108" s="23">
        <v>43472531</v>
      </c>
      <c r="E108" s="23">
        <v>42463293</v>
      </c>
      <c r="F108" s="23">
        <v>14051338</v>
      </c>
      <c r="G108" s="23">
        <v>-32795048</v>
      </c>
      <c r="H108" s="23">
        <v>-10520499</v>
      </c>
      <c r="I108" s="23">
        <v>-2762802</v>
      </c>
      <c r="J108" s="23">
        <v>7232411</v>
      </c>
      <c r="K108" s="23">
        <v>-1500000</v>
      </c>
      <c r="L108" s="23">
        <v>2969609</v>
      </c>
    </row>
    <row r="109" spans="1:12" ht="15">
      <c r="A109" s="19">
        <v>105</v>
      </c>
      <c r="B109" s="19" t="s">
        <v>36</v>
      </c>
      <c r="C109" s="20">
        <f t="shared" si="3"/>
        <v>0.07003850656343774</v>
      </c>
      <c r="D109" s="23">
        <v>41592511</v>
      </c>
      <c r="E109" s="23">
        <v>40306562</v>
      </c>
      <c r="F109" s="23">
        <v>32898601</v>
      </c>
      <c r="G109" s="23">
        <v>-20259825</v>
      </c>
      <c r="H109" s="23">
        <v>-35528632</v>
      </c>
      <c r="I109" s="23">
        <v>-15470067</v>
      </c>
      <c r="J109" s="23">
        <v>7993616</v>
      </c>
      <c r="K109" s="23">
        <v>0</v>
      </c>
      <c r="L109" s="23">
        <v>-7555546</v>
      </c>
    </row>
    <row r="110" spans="1:12" ht="15">
      <c r="A110" s="19">
        <v>106</v>
      </c>
      <c r="B110" s="19" t="s">
        <v>3</v>
      </c>
      <c r="C110" s="20">
        <f t="shared" si="3"/>
        <v>0.06237245242193464</v>
      </c>
      <c r="D110" s="23">
        <v>37040009</v>
      </c>
      <c r="E110" s="23">
        <v>19845477</v>
      </c>
      <c r="F110" s="23">
        <v>28674067</v>
      </c>
      <c r="G110" s="23">
        <v>-4297597</v>
      </c>
      <c r="H110" s="23">
        <v>-14623080</v>
      </c>
      <c r="I110" s="23">
        <v>688150</v>
      </c>
      <c r="J110" s="23">
        <v>96404</v>
      </c>
      <c r="K110" s="23">
        <v>0</v>
      </c>
      <c r="L110" s="23">
        <v>784554</v>
      </c>
    </row>
    <row r="111" spans="1:12" ht="15">
      <c r="A111" s="19">
        <v>107</v>
      </c>
      <c r="B111" s="19" t="s">
        <v>6</v>
      </c>
      <c r="C111" s="20">
        <f t="shared" si="3"/>
        <v>0.06230940136446771</v>
      </c>
      <c r="D111" s="23">
        <v>37002566</v>
      </c>
      <c r="E111" s="23">
        <v>36556782</v>
      </c>
      <c r="F111" s="23">
        <v>10769208</v>
      </c>
      <c r="G111" s="23">
        <v>-13405669</v>
      </c>
      <c r="H111" s="23">
        <v>-20906844</v>
      </c>
      <c r="I111" s="23">
        <v>2284960</v>
      </c>
      <c r="J111" s="23">
        <v>1237934</v>
      </c>
      <c r="K111" s="23">
        <v>-1399077</v>
      </c>
      <c r="L111" s="23">
        <v>2123817</v>
      </c>
    </row>
    <row r="112" spans="1:12" ht="15">
      <c r="A112" s="19">
        <v>108</v>
      </c>
      <c r="B112" s="19" t="s">
        <v>75</v>
      </c>
      <c r="C112" s="20">
        <f t="shared" si="3"/>
        <v>0.05864399179926481</v>
      </c>
      <c r="D112" s="23">
        <v>34825855</v>
      </c>
      <c r="E112" s="23">
        <v>30608663</v>
      </c>
      <c r="F112" s="23">
        <v>12957202</v>
      </c>
      <c r="G112" s="23">
        <v>-14814246</v>
      </c>
      <c r="H112" s="23">
        <v>-15754036</v>
      </c>
      <c r="I112" s="23">
        <v>40381</v>
      </c>
      <c r="J112" s="23">
        <v>3467083</v>
      </c>
      <c r="K112" s="23">
        <v>-1077526</v>
      </c>
      <c r="L112" s="23">
        <v>2429938</v>
      </c>
    </row>
    <row r="113" spans="1:12" ht="15">
      <c r="A113" s="19">
        <v>109</v>
      </c>
      <c r="B113" s="19" t="s">
        <v>180</v>
      </c>
      <c r="C113" s="20">
        <f t="shared" si="3"/>
        <v>0.058424243464534176</v>
      </c>
      <c r="D113" s="23">
        <v>34695357</v>
      </c>
      <c r="E113" s="23">
        <v>34842381</v>
      </c>
      <c r="F113" s="23">
        <v>112173140</v>
      </c>
      <c r="G113" s="23">
        <v>-60007295</v>
      </c>
      <c r="H113" s="23">
        <v>-3594038</v>
      </c>
      <c r="I113" s="23">
        <v>-28758952</v>
      </c>
      <c r="J113" s="23">
        <v>14629999</v>
      </c>
      <c r="K113" s="23">
        <v>0</v>
      </c>
      <c r="L113" s="23">
        <v>-14128953</v>
      </c>
    </row>
    <row r="114" spans="1:12" ht="15">
      <c r="A114" s="19">
        <v>110</v>
      </c>
      <c r="B114" s="19" t="s">
        <v>98</v>
      </c>
      <c r="C114" s="20">
        <f t="shared" si="3"/>
        <v>0.05648034684631252</v>
      </c>
      <c r="D114" s="23">
        <v>33540970</v>
      </c>
      <c r="E114" s="23">
        <v>-31667165</v>
      </c>
      <c r="F114" s="23">
        <v>157564597</v>
      </c>
      <c r="G114" s="23">
        <v>150551</v>
      </c>
      <c r="H114" s="23">
        <v>-15059168</v>
      </c>
      <c r="I114" s="23">
        <v>-16599981</v>
      </c>
      <c r="J114" s="23">
        <v>76707893</v>
      </c>
      <c r="K114" s="23">
        <v>-16495079</v>
      </c>
      <c r="L114" s="23">
        <v>43612833</v>
      </c>
    </row>
    <row r="115" spans="1:12" ht="15">
      <c r="A115" s="19">
        <v>111</v>
      </c>
      <c r="B115" s="19" t="s">
        <v>2</v>
      </c>
      <c r="C115" s="20">
        <f t="shared" si="3"/>
        <v>0.05608754194090442</v>
      </c>
      <c r="D115" s="23">
        <v>33307702</v>
      </c>
      <c r="E115" s="23">
        <v>32708809</v>
      </c>
      <c r="F115" s="23">
        <v>238547089</v>
      </c>
      <c r="G115" s="23">
        <v>-43228914</v>
      </c>
      <c r="H115" s="23">
        <v>-17928475</v>
      </c>
      <c r="I115" s="23">
        <v>-28448580</v>
      </c>
      <c r="J115" s="23">
        <v>32969286</v>
      </c>
      <c r="K115" s="23">
        <v>0</v>
      </c>
      <c r="L115" s="23">
        <v>4520706</v>
      </c>
    </row>
    <row r="116" spans="1:12" ht="15">
      <c r="A116" s="19">
        <v>112</v>
      </c>
      <c r="B116" s="19" t="s">
        <v>33</v>
      </c>
      <c r="C116" s="20">
        <f t="shared" si="3"/>
        <v>0.054818333567214085</v>
      </c>
      <c r="D116" s="23">
        <v>32553980</v>
      </c>
      <c r="E116" s="23">
        <v>23458609</v>
      </c>
      <c r="F116" s="23">
        <v>84381449</v>
      </c>
      <c r="G116" s="23">
        <v>-1871864</v>
      </c>
      <c r="H116" s="23">
        <v>-7536609</v>
      </c>
      <c r="I116" s="23">
        <v>14233318</v>
      </c>
      <c r="J116" s="23">
        <v>3279107</v>
      </c>
      <c r="K116" s="23">
        <v>-4008802</v>
      </c>
      <c r="L116" s="23">
        <v>13503623</v>
      </c>
    </row>
    <row r="117" spans="1:12" ht="15">
      <c r="A117" s="19">
        <v>113</v>
      </c>
      <c r="B117" s="19" t="s">
        <v>117</v>
      </c>
      <c r="C117" s="20">
        <f t="shared" si="3"/>
        <v>0.0539147718195518</v>
      </c>
      <c r="D117" s="23">
        <v>32017398</v>
      </c>
      <c r="E117" s="23">
        <v>21845176</v>
      </c>
      <c r="F117" s="23">
        <v>16241662</v>
      </c>
      <c r="G117" s="23">
        <v>-5033365</v>
      </c>
      <c r="H117" s="23">
        <v>-14888947</v>
      </c>
      <c r="I117" s="23">
        <v>2220832</v>
      </c>
      <c r="J117" s="23">
        <v>1197877</v>
      </c>
      <c r="K117" s="23">
        <v>-1020000</v>
      </c>
      <c r="L117" s="23">
        <v>2398709</v>
      </c>
    </row>
    <row r="118" spans="1:12" ht="15">
      <c r="A118" s="19">
        <v>114</v>
      </c>
      <c r="B118" s="19" t="s">
        <v>105</v>
      </c>
      <c r="C118" s="20">
        <f t="shared" si="3"/>
        <v>0.05329957313937675</v>
      </c>
      <c r="D118" s="23">
        <v>31652061</v>
      </c>
      <c r="E118" s="23">
        <v>-19275741</v>
      </c>
      <c r="F118" s="23">
        <v>17134038</v>
      </c>
      <c r="G118" s="23">
        <v>0</v>
      </c>
      <c r="H118" s="23">
        <v>-3287804</v>
      </c>
      <c r="I118" s="23">
        <v>-3574263</v>
      </c>
      <c r="J118" s="23">
        <v>10892639</v>
      </c>
      <c r="K118" s="23">
        <v>-2980983</v>
      </c>
      <c r="L118" s="23">
        <v>4337393</v>
      </c>
    </row>
    <row r="119" spans="1:12" ht="15">
      <c r="A119" s="19">
        <v>115</v>
      </c>
      <c r="B119" s="19" t="s">
        <v>86</v>
      </c>
      <c r="C119" s="20">
        <f t="shared" si="3"/>
        <v>0.05168958460243148</v>
      </c>
      <c r="D119" s="23">
        <v>30695966</v>
      </c>
      <c r="E119" s="23">
        <v>29047835</v>
      </c>
      <c r="F119" s="23">
        <v>16716034</v>
      </c>
      <c r="G119" s="23">
        <v>-18531800</v>
      </c>
      <c r="H119" s="23">
        <v>-19245696</v>
      </c>
      <c r="I119" s="23">
        <v>-8985824</v>
      </c>
      <c r="J119" s="23">
        <v>7516087</v>
      </c>
      <c r="K119" s="23">
        <v>0</v>
      </c>
      <c r="L119" s="23">
        <v>-1469737</v>
      </c>
    </row>
    <row r="120" spans="1:12" ht="15">
      <c r="A120" s="19">
        <v>116</v>
      </c>
      <c r="B120" s="19" t="s">
        <v>84</v>
      </c>
      <c r="C120" s="20">
        <f t="shared" si="3"/>
        <v>0.04895612095882623</v>
      </c>
      <c r="D120" s="23">
        <v>29072693</v>
      </c>
      <c r="E120" s="23">
        <v>28067577</v>
      </c>
      <c r="F120" s="23">
        <v>8695778</v>
      </c>
      <c r="G120" s="23">
        <v>-13098420</v>
      </c>
      <c r="H120" s="23">
        <v>-11079830</v>
      </c>
      <c r="I120" s="23">
        <v>3256148</v>
      </c>
      <c r="J120" s="23">
        <v>148905</v>
      </c>
      <c r="K120" s="23">
        <v>-1208982</v>
      </c>
      <c r="L120" s="23">
        <v>2196071</v>
      </c>
    </row>
    <row r="121" spans="1:12" ht="15">
      <c r="A121" s="19">
        <v>117</v>
      </c>
      <c r="B121" s="19" t="s">
        <v>74</v>
      </c>
      <c r="C121" s="20">
        <f t="shared" si="3"/>
        <v>0.04667532561546788</v>
      </c>
      <c r="D121" s="23">
        <v>27718238</v>
      </c>
      <c r="E121" s="23">
        <v>25129330</v>
      </c>
      <c r="F121" s="23">
        <v>8065706</v>
      </c>
      <c r="G121" s="23">
        <v>-11638953</v>
      </c>
      <c r="H121" s="23">
        <v>-17059156</v>
      </c>
      <c r="I121" s="23">
        <v>-3568779</v>
      </c>
      <c r="J121" s="23">
        <v>6164284</v>
      </c>
      <c r="K121" s="23">
        <v>-908429</v>
      </c>
      <c r="L121" s="23">
        <v>1687076</v>
      </c>
    </row>
    <row r="122" spans="1:12" ht="15">
      <c r="A122" s="19">
        <v>118</v>
      </c>
      <c r="B122" s="19" t="s">
        <v>108</v>
      </c>
      <c r="C122" s="20">
        <f t="shared" si="3"/>
        <v>0.04430889614887092</v>
      </c>
      <c r="D122" s="23">
        <v>26312929</v>
      </c>
      <c r="E122" s="23">
        <v>24679753</v>
      </c>
      <c r="F122" s="23">
        <v>16471562</v>
      </c>
      <c r="G122" s="23">
        <v>-8579091</v>
      </c>
      <c r="H122" s="23">
        <v>-17120789</v>
      </c>
      <c r="I122" s="23">
        <v>-1140127</v>
      </c>
      <c r="J122" s="23">
        <v>3045827</v>
      </c>
      <c r="K122" s="23">
        <v>0</v>
      </c>
      <c r="L122" s="23">
        <v>1905700</v>
      </c>
    </row>
    <row r="123" spans="1:12" ht="15">
      <c r="A123" s="19">
        <v>119</v>
      </c>
      <c r="B123" s="19" t="s">
        <v>169</v>
      </c>
      <c r="C123" s="20">
        <f t="shared" si="3"/>
        <v>0.043277944086639014</v>
      </c>
      <c r="D123" s="23">
        <v>25700696</v>
      </c>
      <c r="E123" s="23">
        <v>29310636</v>
      </c>
      <c r="F123" s="23">
        <v>16308150</v>
      </c>
      <c r="G123" s="23">
        <v>-25053641</v>
      </c>
      <c r="H123" s="23">
        <v>-3799938</v>
      </c>
      <c r="I123" s="23">
        <v>-146588</v>
      </c>
      <c r="J123" s="23">
        <v>2811569</v>
      </c>
      <c r="K123" s="23">
        <v>-870000</v>
      </c>
      <c r="L123" s="23">
        <v>1794981</v>
      </c>
    </row>
    <row r="124" spans="1:12" ht="15">
      <c r="A124" s="19">
        <v>120</v>
      </c>
      <c r="B124" s="19" t="s">
        <v>65</v>
      </c>
      <c r="C124" s="20">
        <f t="shared" si="3"/>
        <v>0.035153199943062194</v>
      </c>
      <c r="D124" s="23">
        <v>20875800</v>
      </c>
      <c r="E124" s="23">
        <v>21062451</v>
      </c>
      <c r="F124" s="23">
        <v>19980555</v>
      </c>
      <c r="G124" s="23">
        <v>-12903682</v>
      </c>
      <c r="H124" s="23">
        <v>-6507472</v>
      </c>
      <c r="I124" s="23">
        <v>1651400</v>
      </c>
      <c r="J124" s="23">
        <v>-1076639</v>
      </c>
      <c r="K124" s="23">
        <v>0</v>
      </c>
      <c r="L124" s="23">
        <v>574761</v>
      </c>
    </row>
    <row r="125" spans="1:12" ht="15">
      <c r="A125" s="19">
        <v>121</v>
      </c>
      <c r="B125" s="19" t="s">
        <v>70</v>
      </c>
      <c r="C125" s="20">
        <f t="shared" si="3"/>
        <v>0.03382414332982289</v>
      </c>
      <c r="D125" s="23">
        <v>20086537</v>
      </c>
      <c r="E125" s="23">
        <v>19479054</v>
      </c>
      <c r="F125" s="23">
        <v>20488018</v>
      </c>
      <c r="G125" s="23">
        <v>-9992681</v>
      </c>
      <c r="H125" s="23">
        <v>-9724316</v>
      </c>
      <c r="I125" s="23">
        <v>-237943</v>
      </c>
      <c r="J125" s="23">
        <v>2725961</v>
      </c>
      <c r="K125" s="23">
        <v>0</v>
      </c>
      <c r="L125" s="23">
        <v>2488018</v>
      </c>
    </row>
    <row r="126" spans="1:12" ht="15">
      <c r="A126" s="19">
        <v>122</v>
      </c>
      <c r="B126" s="19" t="s">
        <v>40</v>
      </c>
      <c r="C126" s="20">
        <f t="shared" si="3"/>
        <v>0.03367132580675634</v>
      </c>
      <c r="D126" s="23">
        <v>19995786</v>
      </c>
      <c r="E126" s="23">
        <v>19400739</v>
      </c>
      <c r="F126" s="23">
        <v>21863329</v>
      </c>
      <c r="G126" s="23">
        <v>-24098706</v>
      </c>
      <c r="H126" s="23">
        <v>-13694041</v>
      </c>
      <c r="I126" s="23">
        <v>-18392008</v>
      </c>
      <c r="J126" s="23">
        <v>3557656</v>
      </c>
      <c r="K126" s="23">
        <v>0</v>
      </c>
      <c r="L126" s="23">
        <v>-13842371</v>
      </c>
    </row>
    <row r="127" spans="1:12" ht="15">
      <c r="A127" s="19">
        <v>123</v>
      </c>
      <c r="B127" s="19" t="s">
        <v>18</v>
      </c>
      <c r="C127" s="20">
        <f t="shared" si="3"/>
        <v>0.032133710514446134</v>
      </c>
      <c r="D127" s="23">
        <v>19082670</v>
      </c>
      <c r="E127" s="23">
        <v>-18681243</v>
      </c>
      <c r="F127" s="23">
        <v>74681177</v>
      </c>
      <c r="G127" s="23">
        <v>-414694</v>
      </c>
      <c r="H127" s="23">
        <v>-10927611</v>
      </c>
      <c r="I127" s="23">
        <v>-22018261</v>
      </c>
      <c r="J127" s="23">
        <v>41707715</v>
      </c>
      <c r="K127" s="23">
        <v>0</v>
      </c>
      <c r="L127" s="23">
        <v>19689454</v>
      </c>
    </row>
    <row r="128" spans="1:12" ht="15">
      <c r="A128" s="19">
        <v>124</v>
      </c>
      <c r="B128" s="19" t="s">
        <v>37</v>
      </c>
      <c r="C128" s="20">
        <f t="shared" si="3"/>
        <v>0.03111505781187394</v>
      </c>
      <c r="D128" s="23">
        <v>18477741</v>
      </c>
      <c r="E128" s="23">
        <v>17466317</v>
      </c>
      <c r="F128" s="23">
        <v>14412158</v>
      </c>
      <c r="G128" s="23">
        <v>274626</v>
      </c>
      <c r="H128" s="23">
        <v>-15714833</v>
      </c>
      <c r="I128" s="23">
        <v>2026110</v>
      </c>
      <c r="J128" s="23">
        <v>510055</v>
      </c>
      <c r="K128" s="23">
        <v>0</v>
      </c>
      <c r="L128" s="23">
        <v>2536165</v>
      </c>
    </row>
    <row r="129" spans="1:12" ht="15">
      <c r="A129" s="19">
        <v>125</v>
      </c>
      <c r="B129" s="19" t="s">
        <v>14</v>
      </c>
      <c r="C129" s="20">
        <f t="shared" si="3"/>
        <v>0.030676694421307934</v>
      </c>
      <c r="D129" s="23">
        <v>18217418</v>
      </c>
      <c r="E129" s="23">
        <v>17666713</v>
      </c>
      <c r="F129" s="23">
        <v>6225006</v>
      </c>
      <c r="G129" s="23">
        <v>-2243633</v>
      </c>
      <c r="H129" s="23">
        <v>-11659312</v>
      </c>
      <c r="I129" s="23">
        <v>4268331</v>
      </c>
      <c r="J129" s="23">
        <v>-2150080</v>
      </c>
      <c r="K129" s="23">
        <v>-431423</v>
      </c>
      <c r="L129" s="23">
        <v>1686828</v>
      </c>
    </row>
    <row r="130" spans="1:12" ht="15">
      <c r="A130" s="19">
        <v>126</v>
      </c>
      <c r="B130" s="19" t="s">
        <v>20</v>
      </c>
      <c r="C130" s="20">
        <f t="shared" si="3"/>
        <v>0.03051316884401409</v>
      </c>
      <c r="D130" s="23">
        <v>18120308</v>
      </c>
      <c r="E130" s="23">
        <v>17624378</v>
      </c>
      <c r="F130" s="23">
        <v>7386325</v>
      </c>
      <c r="G130" s="23">
        <v>-2278574</v>
      </c>
      <c r="H130" s="23">
        <v>-13055028</v>
      </c>
      <c r="I130" s="23">
        <v>1308697</v>
      </c>
      <c r="J130" s="23">
        <v>901993</v>
      </c>
      <c r="K130" s="23">
        <v>0</v>
      </c>
      <c r="L130" s="23">
        <v>2210690</v>
      </c>
    </row>
    <row r="131" spans="1:12" ht="15">
      <c r="A131" s="19">
        <v>127</v>
      </c>
      <c r="B131" s="19" t="s">
        <v>30</v>
      </c>
      <c r="C131" s="20">
        <f t="shared" si="3"/>
        <v>0.030109384773082823</v>
      </c>
      <c r="D131" s="23">
        <v>17880520</v>
      </c>
      <c r="E131" s="23">
        <v>6219158</v>
      </c>
      <c r="F131" s="23">
        <v>7656885</v>
      </c>
      <c r="G131" s="23">
        <v>-1310468</v>
      </c>
      <c r="H131" s="23">
        <v>-6480274</v>
      </c>
      <c r="I131" s="23">
        <v>-1575317</v>
      </c>
      <c r="J131" s="23">
        <v>1655999</v>
      </c>
      <c r="K131" s="23">
        <v>-23395</v>
      </c>
      <c r="L131" s="23">
        <v>57287</v>
      </c>
    </row>
    <row r="132" spans="1:12" ht="15">
      <c r="A132" s="19">
        <v>128</v>
      </c>
      <c r="B132" s="19" t="s">
        <v>52</v>
      </c>
      <c r="C132" s="20">
        <f t="shared" si="3"/>
        <v>0.029011715757165598</v>
      </c>
      <c r="D132" s="23">
        <v>17228667</v>
      </c>
      <c r="E132" s="23">
        <v>10508319</v>
      </c>
      <c r="F132" s="23">
        <v>4573907</v>
      </c>
      <c r="G132" s="23">
        <v>-921824</v>
      </c>
      <c r="H132" s="23">
        <v>-9547245</v>
      </c>
      <c r="I132" s="23">
        <v>60290</v>
      </c>
      <c r="J132" s="23">
        <v>214391</v>
      </c>
      <c r="K132" s="23">
        <v>-108700</v>
      </c>
      <c r="L132" s="23">
        <v>165981</v>
      </c>
    </row>
    <row r="133" spans="1:12" ht="15">
      <c r="A133" s="19">
        <v>129</v>
      </c>
      <c r="B133" s="19" t="s">
        <v>29</v>
      </c>
      <c r="C133" s="20">
        <f aca="true" t="shared" si="4" ref="C133:C164">+D133/$D$182*100</f>
        <v>0.02689838299861538</v>
      </c>
      <c r="D133" s="23">
        <v>15973660</v>
      </c>
      <c r="E133" s="23">
        <v>16239103</v>
      </c>
      <c r="F133" s="23">
        <v>6935869</v>
      </c>
      <c r="G133" s="23">
        <v>-5384279</v>
      </c>
      <c r="H133" s="23">
        <v>-5956537</v>
      </c>
      <c r="I133" s="23">
        <v>4749646</v>
      </c>
      <c r="J133" s="23">
        <v>684960</v>
      </c>
      <c r="K133" s="23">
        <v>-1931195</v>
      </c>
      <c r="L133" s="23">
        <v>3503411</v>
      </c>
    </row>
    <row r="134" spans="1:12" ht="15">
      <c r="A134" s="19">
        <v>130</v>
      </c>
      <c r="B134" s="19" t="s">
        <v>109</v>
      </c>
      <c r="C134" s="20">
        <f t="shared" si="4"/>
        <v>0.0264593611949022</v>
      </c>
      <c r="D134" s="23">
        <v>15712946</v>
      </c>
      <c r="E134" s="23">
        <v>15712946</v>
      </c>
      <c r="F134" s="23">
        <v>7764916</v>
      </c>
      <c r="G134" s="23">
        <v>-6117580</v>
      </c>
      <c r="H134" s="23">
        <v>-9502061</v>
      </c>
      <c r="I134" s="23">
        <v>93305</v>
      </c>
      <c r="J134" s="23">
        <v>298327</v>
      </c>
      <c r="K134" s="23">
        <v>0</v>
      </c>
      <c r="L134" s="23">
        <v>391632</v>
      </c>
    </row>
    <row r="135" spans="1:12" ht="15">
      <c r="A135" s="19">
        <v>131</v>
      </c>
      <c r="B135" s="19" t="s">
        <v>120</v>
      </c>
      <c r="C135" s="20">
        <f t="shared" si="4"/>
        <v>0.023301790236700155</v>
      </c>
      <c r="D135" s="23">
        <v>13837816</v>
      </c>
      <c r="E135" s="23">
        <v>-14331286</v>
      </c>
      <c r="F135" s="23">
        <v>24662778</v>
      </c>
      <c r="G135" s="23">
        <v>0</v>
      </c>
      <c r="H135" s="23">
        <v>-7553242</v>
      </c>
      <c r="I135" s="23">
        <v>-8164260</v>
      </c>
      <c r="J135" s="23">
        <v>9031922</v>
      </c>
      <c r="K135" s="23">
        <v>113836</v>
      </c>
      <c r="L135" s="23">
        <v>981498</v>
      </c>
    </row>
    <row r="136" spans="1:12" ht="15">
      <c r="A136" s="19">
        <v>132</v>
      </c>
      <c r="B136" s="19" t="s">
        <v>12</v>
      </c>
      <c r="C136" s="20">
        <f t="shared" si="4"/>
        <v>0.021084615116138</v>
      </c>
      <c r="D136" s="23">
        <v>12521142</v>
      </c>
      <c r="E136" s="23">
        <v>5633677</v>
      </c>
      <c r="F136" s="23">
        <v>7681902</v>
      </c>
      <c r="G136" s="23">
        <v>-1086093</v>
      </c>
      <c r="H136" s="23">
        <v>-2354517</v>
      </c>
      <c r="I136" s="23">
        <v>2846070</v>
      </c>
      <c r="J136" s="23">
        <v>-338186</v>
      </c>
      <c r="K136" s="23">
        <v>-915201</v>
      </c>
      <c r="L136" s="23">
        <v>1592683</v>
      </c>
    </row>
    <row r="137" spans="1:12" ht="15">
      <c r="A137" s="19">
        <v>133</v>
      </c>
      <c r="B137" s="19" t="s">
        <v>26</v>
      </c>
      <c r="C137" s="20">
        <f t="shared" si="4"/>
        <v>0.01930898262916451</v>
      </c>
      <c r="D137" s="23">
        <v>11466679</v>
      </c>
      <c r="E137" s="23">
        <v>10973484</v>
      </c>
      <c r="F137" s="23">
        <v>28206606</v>
      </c>
      <c r="G137" s="23">
        <v>-2370520</v>
      </c>
      <c r="H137" s="23">
        <v>-1998383</v>
      </c>
      <c r="I137" s="23">
        <v>6604581</v>
      </c>
      <c r="J137" s="23">
        <v>3787813</v>
      </c>
      <c r="K137" s="23">
        <v>-3500000</v>
      </c>
      <c r="L137" s="23">
        <v>6892394</v>
      </c>
    </row>
    <row r="138" spans="1:12" ht="15">
      <c r="A138" s="19">
        <v>134</v>
      </c>
      <c r="B138" s="19" t="s">
        <v>200</v>
      </c>
      <c r="C138" s="20">
        <f t="shared" si="4"/>
        <v>0.01776922370530355</v>
      </c>
      <c r="D138" s="23">
        <v>10552290</v>
      </c>
      <c r="E138" s="23">
        <v>9566539</v>
      </c>
      <c r="F138" s="23">
        <v>12745512</v>
      </c>
      <c r="G138" s="23">
        <v>-5100102</v>
      </c>
      <c r="H138" s="23">
        <v>-3898620</v>
      </c>
      <c r="I138" s="23">
        <v>567817</v>
      </c>
      <c r="J138" s="23">
        <v>3571804</v>
      </c>
      <c r="K138" s="23">
        <v>-1450596</v>
      </c>
      <c r="L138" s="23">
        <v>2689025</v>
      </c>
    </row>
    <row r="139" spans="1:12" ht="15">
      <c r="A139" s="19">
        <v>135</v>
      </c>
      <c r="B139" s="19" t="s">
        <v>82</v>
      </c>
      <c r="C139" s="20">
        <f t="shared" si="4"/>
        <v>0.015649542564234557</v>
      </c>
      <c r="D139" s="23">
        <v>9293513</v>
      </c>
      <c r="E139" s="23">
        <v>10087574</v>
      </c>
      <c r="F139" s="23">
        <v>4051276</v>
      </c>
      <c r="G139" s="23">
        <v>-2710555</v>
      </c>
      <c r="H139" s="23">
        <v>-4941545</v>
      </c>
      <c r="I139" s="23">
        <v>2435474</v>
      </c>
      <c r="J139" s="23">
        <v>-385418</v>
      </c>
      <c r="K139" s="23">
        <v>-296407</v>
      </c>
      <c r="L139" s="23">
        <v>1753649</v>
      </c>
    </row>
    <row r="140" spans="1:12" ht="15">
      <c r="A140" s="19">
        <v>136</v>
      </c>
      <c r="B140" s="19" t="s">
        <v>11</v>
      </c>
      <c r="C140" s="20">
        <f t="shared" si="4"/>
        <v>0.015184130349159532</v>
      </c>
      <c r="D140" s="23">
        <v>9017127</v>
      </c>
      <c r="E140" s="23">
        <v>9017127</v>
      </c>
      <c r="F140" s="23">
        <v>16146780</v>
      </c>
      <c r="G140" s="23">
        <v>-11854197</v>
      </c>
      <c r="H140" s="23">
        <v>-2667499</v>
      </c>
      <c r="I140" s="23">
        <v>-5543315</v>
      </c>
      <c r="J140" s="23">
        <v>2807439</v>
      </c>
      <c r="K140" s="23">
        <v>0</v>
      </c>
      <c r="L140" s="23">
        <v>-2735876</v>
      </c>
    </row>
    <row r="141" spans="1:12" ht="15">
      <c r="A141" s="19">
        <v>137</v>
      </c>
      <c r="B141" s="19" t="s">
        <v>164</v>
      </c>
      <c r="C141" s="20">
        <f t="shared" si="4"/>
        <v>0.015099077178697844</v>
      </c>
      <c r="D141" s="23">
        <v>8966618</v>
      </c>
      <c r="E141" s="23">
        <v>-47698395</v>
      </c>
      <c r="F141" s="23">
        <v>117501313</v>
      </c>
      <c r="G141" s="23">
        <v>0</v>
      </c>
      <c r="H141" s="23">
        <v>-11293890</v>
      </c>
      <c r="I141" s="23">
        <v>-10457443</v>
      </c>
      <c r="J141" s="23">
        <v>64153848</v>
      </c>
      <c r="K141" s="23">
        <v>-17838230</v>
      </c>
      <c r="L141" s="23">
        <v>35858175</v>
      </c>
    </row>
    <row r="142" spans="1:12" ht="15">
      <c r="A142" s="19">
        <v>138</v>
      </c>
      <c r="B142" s="19" t="s">
        <v>136</v>
      </c>
      <c r="C142" s="20">
        <f t="shared" si="4"/>
        <v>0.014482551568701884</v>
      </c>
      <c r="D142" s="23">
        <v>8600493</v>
      </c>
      <c r="E142" s="23">
        <v>7779257</v>
      </c>
      <c r="F142" s="23">
        <v>4826525</v>
      </c>
      <c r="G142" s="23">
        <v>-1382606</v>
      </c>
      <c r="H142" s="23">
        <v>-4042851</v>
      </c>
      <c r="I142" s="23">
        <v>2630433</v>
      </c>
      <c r="J142" s="23">
        <v>-370204</v>
      </c>
      <c r="K142" s="23">
        <v>-362494</v>
      </c>
      <c r="L142" s="23">
        <v>1897735</v>
      </c>
    </row>
    <row r="143" spans="1:12" ht="15">
      <c r="A143" s="19">
        <v>139</v>
      </c>
      <c r="B143" s="19" t="s">
        <v>92</v>
      </c>
      <c r="C143" s="20">
        <f t="shared" si="4"/>
        <v>0.014465362102189521</v>
      </c>
      <c r="D143" s="23">
        <v>8590285</v>
      </c>
      <c r="E143" s="23">
        <v>4235966</v>
      </c>
      <c r="F143" s="23">
        <v>16289740</v>
      </c>
      <c r="G143" s="23">
        <v>0</v>
      </c>
      <c r="H143" s="23">
        <v>-1628064</v>
      </c>
      <c r="I143" s="23">
        <v>1153414</v>
      </c>
      <c r="J143" s="23">
        <v>1008121</v>
      </c>
      <c r="K143" s="23">
        <v>0</v>
      </c>
      <c r="L143" s="23">
        <v>2161535</v>
      </c>
    </row>
    <row r="144" spans="1:12" ht="15">
      <c r="A144" s="19">
        <v>140</v>
      </c>
      <c r="B144" s="19" t="s">
        <v>184</v>
      </c>
      <c r="C144" s="20">
        <f t="shared" si="4"/>
        <v>0.01445915348512143</v>
      </c>
      <c r="D144" s="23">
        <v>8586598</v>
      </c>
      <c r="E144" s="23">
        <v>1474453</v>
      </c>
      <c r="F144" s="23">
        <v>2550434</v>
      </c>
      <c r="G144" s="23">
        <v>-1000907</v>
      </c>
      <c r="H144" s="23">
        <v>-1284876</v>
      </c>
      <c r="I144" s="23">
        <v>-811330</v>
      </c>
      <c r="J144" s="23">
        <v>-1970651</v>
      </c>
      <c r="K144" s="23">
        <v>0</v>
      </c>
      <c r="L144" s="23">
        <v>-2781981</v>
      </c>
    </row>
    <row r="145" spans="1:12" ht="15">
      <c r="A145" s="19">
        <v>141</v>
      </c>
      <c r="B145" s="19" t="s">
        <v>102</v>
      </c>
      <c r="C145" s="20">
        <f t="shared" si="4"/>
        <v>0.01347081136221445</v>
      </c>
      <c r="D145" s="23">
        <v>7999669</v>
      </c>
      <c r="E145" s="23">
        <v>7385974</v>
      </c>
      <c r="F145" s="23">
        <v>10849386</v>
      </c>
      <c r="G145" s="23">
        <v>-184885</v>
      </c>
      <c r="H145" s="23">
        <v>-3612029</v>
      </c>
      <c r="I145" s="23">
        <v>3589060</v>
      </c>
      <c r="J145" s="23">
        <v>-1742736</v>
      </c>
      <c r="K145" s="23">
        <v>-600000</v>
      </c>
      <c r="L145" s="23">
        <v>1246324</v>
      </c>
    </row>
    <row r="146" spans="1:12" ht="15">
      <c r="A146" s="19">
        <v>142</v>
      </c>
      <c r="B146" s="19" t="s">
        <v>165</v>
      </c>
      <c r="C146" s="20">
        <f t="shared" si="4"/>
        <v>0.0127573592541335</v>
      </c>
      <c r="D146" s="23">
        <v>7575984</v>
      </c>
      <c r="E146" s="23">
        <v>7057381</v>
      </c>
      <c r="F146" s="23">
        <v>92523110</v>
      </c>
      <c r="G146" s="23">
        <v>-21578214</v>
      </c>
      <c r="H146" s="23">
        <v>-1237684</v>
      </c>
      <c r="I146" s="23">
        <v>-15602585</v>
      </c>
      <c r="J146" s="23">
        <v>17489955</v>
      </c>
      <c r="K146" s="23">
        <v>0</v>
      </c>
      <c r="L146" s="23">
        <v>1887370</v>
      </c>
    </row>
    <row r="147" spans="1:12" ht="15">
      <c r="A147" s="19">
        <v>143</v>
      </c>
      <c r="B147" s="19" t="s">
        <v>175</v>
      </c>
      <c r="C147" s="20">
        <f t="shared" si="4"/>
        <v>0.01275384659473452</v>
      </c>
      <c r="D147" s="23">
        <v>7573898</v>
      </c>
      <c r="E147" s="23">
        <v>6816568</v>
      </c>
      <c r="F147" s="23">
        <v>68983769</v>
      </c>
      <c r="G147" s="23">
        <v>-17457335</v>
      </c>
      <c r="H147" s="23">
        <v>-10246590</v>
      </c>
      <c r="I147" s="23">
        <v>-20887357</v>
      </c>
      <c r="J147" s="23">
        <v>17822337</v>
      </c>
      <c r="K147" s="23">
        <v>0</v>
      </c>
      <c r="L147" s="23">
        <v>-3065020</v>
      </c>
    </row>
    <row r="148" spans="1:12" ht="15">
      <c r="A148" s="19">
        <v>144</v>
      </c>
      <c r="B148" s="19" t="s">
        <v>57</v>
      </c>
      <c r="C148" s="20">
        <f t="shared" si="4"/>
        <v>0.01187652202161467</v>
      </c>
      <c r="D148" s="23">
        <v>7052897</v>
      </c>
      <c r="E148" s="23">
        <v>-5034724</v>
      </c>
      <c r="F148" s="23">
        <v>846558</v>
      </c>
      <c r="G148" s="23">
        <v>0</v>
      </c>
      <c r="H148" s="23">
        <v>-2904530</v>
      </c>
      <c r="I148" s="23">
        <v>-4531355</v>
      </c>
      <c r="J148" s="23">
        <v>3004450</v>
      </c>
      <c r="K148" s="23">
        <v>0</v>
      </c>
      <c r="L148" s="23">
        <v>-1526905</v>
      </c>
    </row>
    <row r="149" spans="1:12" ht="15">
      <c r="A149" s="19">
        <v>145</v>
      </c>
      <c r="B149" s="19" t="s">
        <v>23</v>
      </c>
      <c r="C149" s="20">
        <f t="shared" si="4"/>
        <v>0.010814252394904227</v>
      </c>
      <c r="D149" s="23">
        <v>6422066</v>
      </c>
      <c r="E149" s="23">
        <v>6054153</v>
      </c>
      <c r="F149" s="23">
        <v>69466369</v>
      </c>
      <c r="G149" s="23">
        <v>-1643929</v>
      </c>
      <c r="H149" s="23">
        <v>-2289762</v>
      </c>
      <c r="I149" s="23">
        <v>2124123</v>
      </c>
      <c r="J149" s="23">
        <v>12144566</v>
      </c>
      <c r="K149" s="23">
        <v>0</v>
      </c>
      <c r="L149" s="23">
        <v>14268689</v>
      </c>
    </row>
    <row r="150" spans="1:12" ht="15">
      <c r="A150" s="19">
        <v>146</v>
      </c>
      <c r="B150" s="19" t="s">
        <v>38</v>
      </c>
      <c r="C150" s="20">
        <f t="shared" si="4"/>
        <v>0.009583442473886442</v>
      </c>
      <c r="D150" s="23">
        <v>5691147</v>
      </c>
      <c r="E150" s="23">
        <v>4735991</v>
      </c>
      <c r="F150" s="23">
        <v>3933276</v>
      </c>
      <c r="G150" s="23">
        <v>-1812379</v>
      </c>
      <c r="H150" s="23">
        <v>-2367731</v>
      </c>
      <c r="I150" s="23">
        <v>581355</v>
      </c>
      <c r="J150" s="23">
        <v>425389</v>
      </c>
      <c r="K150" s="23">
        <v>-348149</v>
      </c>
      <c r="L150" s="23">
        <v>658595</v>
      </c>
    </row>
    <row r="151" spans="1:12" ht="15">
      <c r="A151" s="19">
        <v>147</v>
      </c>
      <c r="B151" s="19" t="s">
        <v>130</v>
      </c>
      <c r="C151" s="20">
        <f t="shared" si="4"/>
        <v>0.008513916831188365</v>
      </c>
      <c r="D151" s="23">
        <v>5056007</v>
      </c>
      <c r="E151" s="23">
        <v>2030456</v>
      </c>
      <c r="F151" s="23">
        <v>1059462007</v>
      </c>
      <c r="G151" s="23">
        <v>-2091109</v>
      </c>
      <c r="H151" s="23">
        <v>-23970150</v>
      </c>
      <c r="I151" s="23">
        <v>255440290</v>
      </c>
      <c r="J151" s="23">
        <v>334715960</v>
      </c>
      <c r="K151" s="23">
        <v>-206019501</v>
      </c>
      <c r="L151" s="23">
        <v>384136749</v>
      </c>
    </row>
    <row r="152" spans="1:12" ht="15">
      <c r="A152" s="19">
        <v>148</v>
      </c>
      <c r="B152" s="19" t="s">
        <v>31</v>
      </c>
      <c r="C152" s="20">
        <f t="shared" si="4"/>
        <v>0.0084004104460265</v>
      </c>
      <c r="D152" s="23">
        <v>4988601</v>
      </c>
      <c r="E152" s="23">
        <v>4733589</v>
      </c>
      <c r="F152" s="23">
        <v>11555066</v>
      </c>
      <c r="G152" s="23">
        <v>-430651</v>
      </c>
      <c r="H152" s="23">
        <v>-3613844</v>
      </c>
      <c r="I152" s="23">
        <v>689094</v>
      </c>
      <c r="J152" s="23">
        <v>1338481</v>
      </c>
      <c r="K152" s="23">
        <v>-1273313</v>
      </c>
      <c r="L152" s="23">
        <v>754262</v>
      </c>
    </row>
    <row r="153" spans="1:12" ht="15">
      <c r="A153" s="19">
        <v>149</v>
      </c>
      <c r="B153" s="19" t="s">
        <v>170</v>
      </c>
      <c r="C153" s="20">
        <f t="shared" si="4"/>
        <v>0.006417398024746878</v>
      </c>
      <c r="D153" s="23">
        <v>3810985</v>
      </c>
      <c r="E153" s="23">
        <v>3757413</v>
      </c>
      <c r="F153" s="23">
        <v>82282528</v>
      </c>
      <c r="G153" s="23">
        <v>-7734128</v>
      </c>
      <c r="H153" s="23">
        <v>-3489339</v>
      </c>
      <c r="I153" s="23">
        <v>-7503594</v>
      </c>
      <c r="J153" s="23">
        <v>12349723</v>
      </c>
      <c r="K153" s="23">
        <v>0</v>
      </c>
      <c r="L153" s="23">
        <v>4846129</v>
      </c>
    </row>
    <row r="154" spans="1:12" ht="15">
      <c r="A154" s="19">
        <v>150</v>
      </c>
      <c r="B154" s="19" t="s">
        <v>34</v>
      </c>
      <c r="C154" s="20">
        <f t="shared" si="4"/>
        <v>0.006322099878358346</v>
      </c>
      <c r="D154" s="23">
        <v>3754392</v>
      </c>
      <c r="E154" s="23">
        <v>2397815</v>
      </c>
      <c r="F154" s="23">
        <v>11064318</v>
      </c>
      <c r="G154" s="23">
        <v>898230</v>
      </c>
      <c r="H154" s="23">
        <v>-3782820</v>
      </c>
      <c r="I154" s="23">
        <v>-162941</v>
      </c>
      <c r="J154" s="23">
        <v>1242616</v>
      </c>
      <c r="K154" s="23">
        <v>0</v>
      </c>
      <c r="L154" s="23">
        <v>1079675</v>
      </c>
    </row>
    <row r="155" spans="1:12" ht="15">
      <c r="A155" s="19">
        <v>151</v>
      </c>
      <c r="B155" s="19" t="s">
        <v>87</v>
      </c>
      <c r="C155" s="20">
        <f t="shared" si="4"/>
        <v>0.005563217263122515</v>
      </c>
      <c r="D155" s="23">
        <v>3303728</v>
      </c>
      <c r="E155" s="23">
        <v>-13771781</v>
      </c>
      <c r="F155" s="23">
        <v>21902385</v>
      </c>
      <c r="G155" s="23">
        <v>-136908</v>
      </c>
      <c r="H155" s="23">
        <v>-8968627</v>
      </c>
      <c r="I155" s="23">
        <v>-8307889</v>
      </c>
      <c r="J155" s="23">
        <v>5920695</v>
      </c>
      <c r="K155" s="23">
        <v>-254916</v>
      </c>
      <c r="L155" s="23">
        <v>-2642110</v>
      </c>
    </row>
    <row r="156" spans="1:12" ht="15">
      <c r="A156" s="19">
        <v>152</v>
      </c>
      <c r="B156" s="19" t="s">
        <v>111</v>
      </c>
      <c r="C156" s="20">
        <f t="shared" si="4"/>
        <v>0.004068280950902036</v>
      </c>
      <c r="D156" s="23">
        <v>2415957</v>
      </c>
      <c r="E156" s="23">
        <v>-62441598</v>
      </c>
      <c r="F156" s="23">
        <v>158859875</v>
      </c>
      <c r="G156" s="23">
        <v>-116632</v>
      </c>
      <c r="H156" s="23">
        <v>-7617903</v>
      </c>
      <c r="I156" s="23">
        <v>-118891297</v>
      </c>
      <c r="J156" s="23">
        <v>207321763</v>
      </c>
      <c r="K156" s="23">
        <v>-27710263</v>
      </c>
      <c r="L156" s="23">
        <v>60720203</v>
      </c>
    </row>
    <row r="157" spans="1:12" ht="15">
      <c r="A157" s="19">
        <v>153</v>
      </c>
      <c r="B157" s="19" t="s">
        <v>123</v>
      </c>
      <c r="C157" s="20">
        <f t="shared" si="4"/>
        <v>0.003953742322110461</v>
      </c>
      <c r="D157" s="23">
        <v>2347938</v>
      </c>
      <c r="E157" s="23">
        <v>2332582</v>
      </c>
      <c r="F157" s="23">
        <v>3645619</v>
      </c>
      <c r="G157" s="23">
        <v>-58739</v>
      </c>
      <c r="H157" s="23">
        <v>-2317272</v>
      </c>
      <c r="I157" s="23">
        <v>-43429</v>
      </c>
      <c r="J157" s="23">
        <v>226479</v>
      </c>
      <c r="K157" s="23">
        <v>0</v>
      </c>
      <c r="L157" s="23">
        <v>183050</v>
      </c>
    </row>
    <row r="158" spans="1:12" ht="15">
      <c r="A158" s="19">
        <v>154</v>
      </c>
      <c r="B158" s="19" t="s">
        <v>114</v>
      </c>
      <c r="C158" s="20">
        <f t="shared" si="4"/>
        <v>0.0036529182385386535</v>
      </c>
      <c r="D158" s="23">
        <v>2169293</v>
      </c>
      <c r="E158" s="23">
        <v>1246843</v>
      </c>
      <c r="F158" s="23">
        <v>7250501</v>
      </c>
      <c r="G158" s="23">
        <v>-304972</v>
      </c>
      <c r="H158" s="23">
        <v>-971090</v>
      </c>
      <c r="I158" s="23">
        <v>-29219</v>
      </c>
      <c r="J158" s="23">
        <v>812771</v>
      </c>
      <c r="K158" s="23">
        <v>0</v>
      </c>
      <c r="L158" s="23">
        <v>783552</v>
      </c>
    </row>
    <row r="159" spans="1:12" ht="15">
      <c r="A159" s="19">
        <v>155</v>
      </c>
      <c r="B159" s="19" t="s">
        <v>45</v>
      </c>
      <c r="C159" s="20">
        <f t="shared" si="4"/>
        <v>0.0034929272116179947</v>
      </c>
      <c r="D159" s="23">
        <v>2074282</v>
      </c>
      <c r="E159" s="23">
        <v>2062992</v>
      </c>
      <c r="F159" s="23">
        <v>3275863</v>
      </c>
      <c r="G159" s="23">
        <v>-661579</v>
      </c>
      <c r="H159" s="23">
        <v>-1563535</v>
      </c>
      <c r="I159" s="23">
        <v>-162122</v>
      </c>
      <c r="J159" s="23">
        <v>343317</v>
      </c>
      <c r="K159" s="23">
        <v>5617</v>
      </c>
      <c r="L159" s="23">
        <v>186812</v>
      </c>
    </row>
    <row r="160" spans="1:12" ht="15">
      <c r="A160" s="19">
        <v>156</v>
      </c>
      <c r="B160" s="19" t="s">
        <v>88</v>
      </c>
      <c r="C160" s="20">
        <f t="shared" si="4"/>
        <v>0.002810444096349433</v>
      </c>
      <c r="D160" s="23">
        <v>1668988</v>
      </c>
      <c r="E160" s="23">
        <v>935549</v>
      </c>
      <c r="F160" s="23">
        <v>19548922</v>
      </c>
      <c r="G160" s="23">
        <v>-134311</v>
      </c>
      <c r="H160" s="23">
        <v>-1670379</v>
      </c>
      <c r="I160" s="23">
        <v>-873005</v>
      </c>
      <c r="J160" s="23">
        <v>2030130</v>
      </c>
      <c r="K160" s="23">
        <v>-431451</v>
      </c>
      <c r="L160" s="23">
        <v>725674</v>
      </c>
    </row>
    <row r="161" spans="1:12" ht="15">
      <c r="A161" s="19">
        <v>157</v>
      </c>
      <c r="B161" s="19" t="s">
        <v>85</v>
      </c>
      <c r="C161" s="20">
        <f t="shared" si="4"/>
        <v>0.001587976320423952</v>
      </c>
      <c r="D161" s="23">
        <v>943023</v>
      </c>
      <c r="E161" s="23">
        <v>954491</v>
      </c>
      <c r="F161" s="23">
        <v>1957844</v>
      </c>
      <c r="G161" s="23">
        <v>-235830</v>
      </c>
      <c r="H161" s="23">
        <v>-693239</v>
      </c>
      <c r="I161" s="23">
        <v>-2828</v>
      </c>
      <c r="J161" s="23">
        <v>175806</v>
      </c>
      <c r="K161" s="23">
        <v>0</v>
      </c>
      <c r="L161" s="23">
        <v>172978</v>
      </c>
    </row>
    <row r="162" spans="1:12" ht="15">
      <c r="A162" s="19">
        <v>158</v>
      </c>
      <c r="B162" s="19" t="s">
        <v>116</v>
      </c>
      <c r="C162" s="20">
        <f t="shared" si="4"/>
        <v>0.0011620621584948897</v>
      </c>
      <c r="D162" s="23">
        <v>690093</v>
      </c>
      <c r="E162" s="23">
        <v>613702</v>
      </c>
      <c r="F162" s="23">
        <v>2607677</v>
      </c>
      <c r="G162" s="23">
        <v>-148687</v>
      </c>
      <c r="H162" s="23">
        <v>-261833</v>
      </c>
      <c r="I162" s="23">
        <v>209419</v>
      </c>
      <c r="J162" s="23">
        <v>180376</v>
      </c>
      <c r="K162" s="23">
        <v>-14580</v>
      </c>
      <c r="L162" s="23">
        <v>375215</v>
      </c>
    </row>
    <row r="163" spans="1:12" ht="15">
      <c r="A163" s="19">
        <v>159</v>
      </c>
      <c r="B163" s="19" t="s">
        <v>49</v>
      </c>
      <c r="C163" s="20">
        <f t="shared" si="4"/>
        <v>0.000986740713948002</v>
      </c>
      <c r="D163" s="23">
        <v>585978</v>
      </c>
      <c r="E163" s="23">
        <v>-2205225</v>
      </c>
      <c r="F163" s="23">
        <v>13517881</v>
      </c>
      <c r="G163" s="23">
        <v>0</v>
      </c>
      <c r="H163" s="23">
        <v>-1635927</v>
      </c>
      <c r="I163" s="23">
        <v>-2090743</v>
      </c>
      <c r="J163" s="23">
        <v>4120273</v>
      </c>
      <c r="K163" s="23">
        <v>-1054893</v>
      </c>
      <c r="L163" s="23">
        <v>974637</v>
      </c>
    </row>
    <row r="164" spans="1:12" ht="15">
      <c r="A164" s="19">
        <v>160</v>
      </c>
      <c r="B164" s="19" t="s">
        <v>46</v>
      </c>
      <c r="C164" s="20">
        <f t="shared" si="4"/>
        <v>0.00048678959334446406</v>
      </c>
      <c r="D164" s="23">
        <v>289081</v>
      </c>
      <c r="E164" s="23">
        <v>18687</v>
      </c>
      <c r="F164" s="23">
        <v>17816685</v>
      </c>
      <c r="G164" s="23">
        <v>0</v>
      </c>
      <c r="H164" s="23">
        <v>-233223</v>
      </c>
      <c r="I164" s="23">
        <v>-35989</v>
      </c>
      <c r="J164" s="23">
        <v>2482436</v>
      </c>
      <c r="K164" s="23">
        <v>-661602</v>
      </c>
      <c r="L164" s="23">
        <v>1784845</v>
      </c>
    </row>
    <row r="165" spans="1:12" ht="15">
      <c r="A165" s="19">
        <v>161</v>
      </c>
      <c r="B165" s="19" t="s">
        <v>44</v>
      </c>
      <c r="C165" s="20">
        <f aca="true" t="shared" si="5" ref="C165:C182">+D165/$D$182*100</f>
        <v>0.000316061885537949</v>
      </c>
      <c r="D165" s="23">
        <v>187694</v>
      </c>
      <c r="E165" s="23">
        <v>170362</v>
      </c>
      <c r="F165" s="23">
        <v>13228456</v>
      </c>
      <c r="G165" s="23">
        <v>12086</v>
      </c>
      <c r="H165" s="23">
        <v>-19976</v>
      </c>
      <c r="I165" s="23">
        <v>162472</v>
      </c>
      <c r="J165" s="23">
        <v>739980</v>
      </c>
      <c r="K165" s="23">
        <v>-220000</v>
      </c>
      <c r="L165" s="23">
        <v>682452</v>
      </c>
    </row>
    <row r="166" spans="1:12" ht="15">
      <c r="A166" s="19">
        <v>162</v>
      </c>
      <c r="B166" s="19" t="s">
        <v>199</v>
      </c>
      <c r="C166" s="20">
        <f t="shared" si="5"/>
        <v>0.00015669054157933495</v>
      </c>
      <c r="D166" s="23">
        <v>93051</v>
      </c>
      <c r="E166" s="23">
        <v>-34652</v>
      </c>
      <c r="F166" s="23">
        <v>3701721</v>
      </c>
      <c r="G166" s="23">
        <v>-186</v>
      </c>
      <c r="H166" s="23">
        <v>-555782</v>
      </c>
      <c r="I166" s="23">
        <v>-574136</v>
      </c>
      <c r="J166" s="23">
        <v>104731</v>
      </c>
      <c r="K166" s="23">
        <v>0</v>
      </c>
      <c r="L166" s="23">
        <v>-469405</v>
      </c>
    </row>
    <row r="167" spans="1:12" ht="15">
      <c r="A167" s="19">
        <v>163</v>
      </c>
      <c r="B167" s="19" t="s">
        <v>203</v>
      </c>
      <c r="C167" s="20">
        <f t="shared" si="5"/>
        <v>0.00014710061095747905</v>
      </c>
      <c r="D167" s="23">
        <v>87356</v>
      </c>
      <c r="E167" s="23">
        <v>500907</v>
      </c>
      <c r="F167" s="23">
        <v>6240423</v>
      </c>
      <c r="G167" s="23">
        <v>-134739</v>
      </c>
      <c r="H167" s="23">
        <v>-661701</v>
      </c>
      <c r="I167" s="23">
        <v>-295533</v>
      </c>
      <c r="J167" s="23">
        <v>2352389</v>
      </c>
      <c r="K167" s="23">
        <v>-719900</v>
      </c>
      <c r="L167" s="23">
        <v>1336956</v>
      </c>
    </row>
    <row r="168" spans="1:12" ht="15">
      <c r="A168" s="19">
        <v>164</v>
      </c>
      <c r="B168" s="19" t="s">
        <v>188</v>
      </c>
      <c r="C168" s="20">
        <f t="shared" si="5"/>
        <v>5.179741280566939E-06</v>
      </c>
      <c r="D168" s="23">
        <v>3076</v>
      </c>
      <c r="E168" s="23">
        <v>3076</v>
      </c>
      <c r="F168" s="23">
        <v>6849616</v>
      </c>
      <c r="G168" s="23">
        <v>-154</v>
      </c>
      <c r="H168" s="23">
        <v>-1030144</v>
      </c>
      <c r="I168" s="23">
        <v>-1027222</v>
      </c>
      <c r="J168" s="23">
        <v>878864</v>
      </c>
      <c r="K168" s="23">
        <v>0</v>
      </c>
      <c r="L168" s="23">
        <v>-148358</v>
      </c>
    </row>
    <row r="169" spans="1:12" ht="15">
      <c r="A169" s="19">
        <v>165</v>
      </c>
      <c r="B169" s="19" t="s">
        <v>55</v>
      </c>
      <c r="C169" s="20">
        <f t="shared" si="5"/>
        <v>4.405137578011416E-06</v>
      </c>
      <c r="D169" s="23">
        <v>2616</v>
      </c>
      <c r="E169" s="23">
        <v>2177</v>
      </c>
      <c r="F169" s="23">
        <v>3379074</v>
      </c>
      <c r="G169" s="23">
        <v>0</v>
      </c>
      <c r="H169" s="23">
        <v>-39610</v>
      </c>
      <c r="I169" s="23">
        <v>-37433</v>
      </c>
      <c r="J169" s="23">
        <v>812291</v>
      </c>
      <c r="K169" s="23">
        <v>-271204</v>
      </c>
      <c r="L169" s="23">
        <v>503654</v>
      </c>
    </row>
    <row r="170" spans="1:12" ht="15">
      <c r="A170" s="19">
        <v>166</v>
      </c>
      <c r="B170" s="19" t="s">
        <v>187</v>
      </c>
      <c r="C170" s="20">
        <f t="shared" si="5"/>
        <v>6.398900151545634E-07</v>
      </c>
      <c r="D170" s="23">
        <v>380</v>
      </c>
      <c r="E170" s="23">
        <v>380</v>
      </c>
      <c r="F170" s="23">
        <v>4407954</v>
      </c>
      <c r="G170" s="23">
        <v>-19</v>
      </c>
      <c r="H170" s="23">
        <v>-432826</v>
      </c>
      <c r="I170" s="23">
        <v>-432465</v>
      </c>
      <c r="J170" s="23">
        <v>109877</v>
      </c>
      <c r="K170" s="23">
        <v>0</v>
      </c>
      <c r="L170" s="23">
        <v>-322588</v>
      </c>
    </row>
    <row r="171" spans="1:12" ht="15">
      <c r="A171" s="19">
        <v>167</v>
      </c>
      <c r="B171" s="19" t="s">
        <v>9</v>
      </c>
      <c r="C171" s="20">
        <f t="shared" si="5"/>
        <v>0</v>
      </c>
      <c r="D171" s="23">
        <v>0</v>
      </c>
      <c r="E171" s="23">
        <v>0</v>
      </c>
      <c r="F171" s="23">
        <v>2665691</v>
      </c>
      <c r="G171" s="23">
        <v>0</v>
      </c>
      <c r="H171" s="23">
        <v>-53577</v>
      </c>
      <c r="I171" s="23">
        <v>-53577</v>
      </c>
      <c r="J171" s="23">
        <v>441182</v>
      </c>
      <c r="K171" s="23">
        <v>-136219</v>
      </c>
      <c r="L171" s="23">
        <v>251386</v>
      </c>
    </row>
    <row r="172" spans="1:12" ht="15">
      <c r="A172" s="19">
        <v>168</v>
      </c>
      <c r="B172" s="19" t="s">
        <v>131</v>
      </c>
      <c r="C172" s="20">
        <f t="shared" si="5"/>
        <v>0</v>
      </c>
      <c r="D172" s="23">
        <v>0</v>
      </c>
      <c r="E172" s="23">
        <v>0</v>
      </c>
      <c r="F172" s="23">
        <v>6426807</v>
      </c>
      <c r="G172" s="23">
        <v>-222817</v>
      </c>
      <c r="H172" s="23">
        <v>-3769120</v>
      </c>
      <c r="I172" s="23">
        <v>-3991937</v>
      </c>
      <c r="J172" s="23">
        <v>1403031</v>
      </c>
      <c r="K172" s="23">
        <v>-1296449</v>
      </c>
      <c r="L172" s="23">
        <v>-3885355</v>
      </c>
    </row>
    <row r="173" spans="1:12" ht="15">
      <c r="A173" s="19">
        <v>169</v>
      </c>
      <c r="B173" s="19" t="s">
        <v>25</v>
      </c>
      <c r="C173" s="20">
        <f t="shared" si="5"/>
        <v>0</v>
      </c>
      <c r="D173" s="23">
        <v>0</v>
      </c>
      <c r="E173" s="23">
        <v>0</v>
      </c>
      <c r="F173" s="23">
        <v>11136095</v>
      </c>
      <c r="G173" s="23">
        <v>0</v>
      </c>
      <c r="H173" s="23">
        <v>0</v>
      </c>
      <c r="I173" s="23">
        <v>0</v>
      </c>
      <c r="J173" s="23">
        <v>2879058</v>
      </c>
      <c r="K173" s="23">
        <v>-448000</v>
      </c>
      <c r="L173" s="23">
        <v>2431058</v>
      </c>
    </row>
    <row r="174" spans="1:12" ht="15">
      <c r="A174" s="19">
        <v>170</v>
      </c>
      <c r="B174" s="19" t="s">
        <v>189</v>
      </c>
      <c r="C174" s="20">
        <f t="shared" si="5"/>
        <v>0</v>
      </c>
      <c r="D174" s="23">
        <v>0</v>
      </c>
      <c r="E174" s="23">
        <v>370</v>
      </c>
      <c r="F174" s="23">
        <v>4604650</v>
      </c>
      <c r="G174" s="23">
        <v>-92</v>
      </c>
      <c r="H174" s="23">
        <v>-1</v>
      </c>
      <c r="I174" s="23">
        <v>277</v>
      </c>
      <c r="J174" s="23">
        <v>107570</v>
      </c>
      <c r="K174" s="23">
        <v>-61500</v>
      </c>
      <c r="L174" s="23">
        <v>46347</v>
      </c>
    </row>
    <row r="175" spans="1:12" ht="15">
      <c r="A175" s="19">
        <v>171</v>
      </c>
      <c r="B175" s="19" t="s">
        <v>61</v>
      </c>
      <c r="C175" s="20">
        <f t="shared" si="5"/>
        <v>0</v>
      </c>
      <c r="D175" s="23">
        <v>0</v>
      </c>
      <c r="E175" s="23">
        <v>0</v>
      </c>
      <c r="F175" s="23">
        <v>120008016</v>
      </c>
      <c r="G175" s="23">
        <v>0</v>
      </c>
      <c r="H175" s="23">
        <v>-2404711</v>
      </c>
      <c r="I175" s="23">
        <v>-2404711</v>
      </c>
      <c r="J175" s="23">
        <v>52292447</v>
      </c>
      <c r="K175" s="23">
        <v>-16239745</v>
      </c>
      <c r="L175" s="23">
        <v>33647991</v>
      </c>
    </row>
    <row r="176" spans="1:12" ht="15">
      <c r="A176" s="19">
        <v>172</v>
      </c>
      <c r="B176" s="19" t="s">
        <v>134</v>
      </c>
      <c r="C176" s="20">
        <f t="shared" si="5"/>
        <v>0</v>
      </c>
      <c r="D176" s="23">
        <v>0</v>
      </c>
      <c r="E176" s="23">
        <v>0</v>
      </c>
      <c r="F176" s="23">
        <v>28897735</v>
      </c>
      <c r="G176" s="23">
        <v>-3889152</v>
      </c>
      <c r="H176" s="23">
        <v>-6343572</v>
      </c>
      <c r="I176" s="23">
        <v>-10232724</v>
      </c>
      <c r="J176" s="23">
        <v>10646054</v>
      </c>
      <c r="K176" s="23">
        <v>0</v>
      </c>
      <c r="L176" s="23">
        <v>413330</v>
      </c>
    </row>
    <row r="177" spans="1:12" ht="15">
      <c r="A177" s="19">
        <v>173</v>
      </c>
      <c r="B177" s="19" t="s">
        <v>132</v>
      </c>
      <c r="C177" s="20">
        <f t="shared" si="5"/>
        <v>0</v>
      </c>
      <c r="D177" s="23">
        <v>0</v>
      </c>
      <c r="E177" s="23">
        <v>-2211882</v>
      </c>
      <c r="F177" s="23">
        <v>8523771</v>
      </c>
      <c r="G177" s="23">
        <v>0</v>
      </c>
      <c r="H177" s="23">
        <v>-378753</v>
      </c>
      <c r="I177" s="23">
        <v>-534277</v>
      </c>
      <c r="J177" s="23">
        <v>1758607</v>
      </c>
      <c r="K177" s="23">
        <v>-428515</v>
      </c>
      <c r="L177" s="23">
        <v>795815</v>
      </c>
    </row>
    <row r="178" spans="1:12" ht="15">
      <c r="A178" s="19">
        <v>174</v>
      </c>
      <c r="B178" s="19" t="s">
        <v>205</v>
      </c>
      <c r="C178" s="20">
        <f t="shared" si="5"/>
        <v>0</v>
      </c>
      <c r="D178" s="23">
        <v>0</v>
      </c>
      <c r="E178" s="23">
        <v>0</v>
      </c>
      <c r="F178" s="23">
        <v>2207406</v>
      </c>
      <c r="G178" s="23">
        <v>0</v>
      </c>
      <c r="H178" s="23">
        <v>-750</v>
      </c>
      <c r="I178" s="23">
        <v>-750</v>
      </c>
      <c r="J178" s="23">
        <v>208156</v>
      </c>
      <c r="K178" s="23">
        <v>0</v>
      </c>
      <c r="L178" s="23">
        <v>207406</v>
      </c>
    </row>
    <row r="179" spans="1:12" ht="15">
      <c r="A179" s="19">
        <v>175</v>
      </c>
      <c r="B179" s="19" t="s">
        <v>99</v>
      </c>
      <c r="C179" s="20">
        <f t="shared" si="5"/>
        <v>0</v>
      </c>
      <c r="D179" s="23">
        <v>0</v>
      </c>
      <c r="E179" s="23">
        <v>0</v>
      </c>
      <c r="F179" s="23">
        <v>4252366</v>
      </c>
      <c r="G179" s="23">
        <v>-55709</v>
      </c>
      <c r="H179" s="23">
        <v>-445647</v>
      </c>
      <c r="I179" s="23">
        <v>-501345</v>
      </c>
      <c r="J179" s="23">
        <v>8794</v>
      </c>
      <c r="K179" s="23">
        <v>0</v>
      </c>
      <c r="L179" s="23">
        <v>-492551</v>
      </c>
    </row>
    <row r="180" spans="1:12" ht="15">
      <c r="A180" s="19">
        <v>176</v>
      </c>
      <c r="B180" s="19" t="s">
        <v>124</v>
      </c>
      <c r="C180" s="20">
        <f t="shared" si="5"/>
        <v>0</v>
      </c>
      <c r="D180" s="23">
        <v>0</v>
      </c>
      <c r="E180" s="23">
        <v>0</v>
      </c>
      <c r="F180" s="23">
        <v>3574445</v>
      </c>
      <c r="G180" s="23">
        <v>198010</v>
      </c>
      <c r="H180" s="23">
        <v>-1230977</v>
      </c>
      <c r="I180" s="23">
        <v>-1046177</v>
      </c>
      <c r="J180" s="23">
        <v>1051712</v>
      </c>
      <c r="K180" s="23">
        <v>-13268</v>
      </c>
      <c r="L180" s="23">
        <v>-7733</v>
      </c>
    </row>
    <row r="181" spans="1:12" ht="15">
      <c r="A181" s="19">
        <v>177</v>
      </c>
      <c r="B181" s="19" t="s">
        <v>133</v>
      </c>
      <c r="C181" s="20">
        <f t="shared" si="5"/>
        <v>0</v>
      </c>
      <c r="D181" s="23">
        <v>0</v>
      </c>
      <c r="E181" s="23">
        <v>-759454</v>
      </c>
      <c r="F181" s="23">
        <v>10050319</v>
      </c>
      <c r="G181" s="23">
        <v>0</v>
      </c>
      <c r="H181" s="23">
        <v>-376153</v>
      </c>
      <c r="I181" s="23">
        <v>-376153</v>
      </c>
      <c r="J181" s="23">
        <v>901147</v>
      </c>
      <c r="K181" s="23">
        <v>-184393</v>
      </c>
      <c r="L181" s="23">
        <v>340601</v>
      </c>
    </row>
    <row r="182" spans="1:12" s="30" customFormat="1" ht="15.75">
      <c r="A182" s="26"/>
      <c r="B182" s="27" t="s">
        <v>149</v>
      </c>
      <c r="C182" s="28">
        <f t="shared" si="5"/>
        <v>100</v>
      </c>
      <c r="D182" s="29">
        <f aca="true" t="shared" si="6" ref="D182:L182">SUM(D5:D181)</f>
        <v>59385205426</v>
      </c>
      <c r="E182" s="29">
        <f t="shared" si="6"/>
        <v>48292732361</v>
      </c>
      <c r="F182" s="29">
        <f t="shared" si="6"/>
        <v>22964112450</v>
      </c>
      <c r="G182" s="29">
        <f t="shared" si="6"/>
        <v>-29244346287</v>
      </c>
      <c r="H182" s="29">
        <f t="shared" si="6"/>
        <v>-23134020499</v>
      </c>
      <c r="I182" s="29">
        <f t="shared" si="6"/>
        <v>-2977497264</v>
      </c>
      <c r="J182" s="29">
        <f t="shared" si="6"/>
        <v>9767635246</v>
      </c>
      <c r="K182" s="29">
        <f t="shared" si="6"/>
        <v>-2083124085</v>
      </c>
      <c r="L182" s="29">
        <f t="shared" si="6"/>
        <v>4804784229</v>
      </c>
    </row>
    <row r="184" ht="15">
      <c r="B184" s="24" t="s">
        <v>207</v>
      </c>
    </row>
    <row r="185" ht="15">
      <c r="B185" s="24"/>
    </row>
    <row r="186" ht="15">
      <c r="B186" s="25" t="s">
        <v>208</v>
      </c>
    </row>
  </sheetData>
  <sheetProtection/>
  <mergeCells count="1">
    <mergeCell ref="A3:L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WinuE</cp:lastModifiedBy>
  <dcterms:created xsi:type="dcterms:W3CDTF">2010-07-09T15:24:31Z</dcterms:created>
  <dcterms:modified xsi:type="dcterms:W3CDTF">2013-06-12T15:54:17Z</dcterms:modified>
  <cp:category/>
  <cp:version/>
  <cp:contentType/>
  <cp:contentStatus/>
</cp:coreProperties>
</file>