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5" yWindow="15" windowWidth="20640" windowHeight="1176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C11" i="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9"/>
  <c r="C130"/>
  <c r="C131"/>
  <c r="C132"/>
  <c r="C133"/>
  <c r="C137"/>
  <c r="C138"/>
  <c r="C139"/>
  <c r="C140"/>
  <c r="C141"/>
  <c r="C142"/>
  <c r="C143"/>
  <c r="C145"/>
  <c r="C146"/>
  <c r="C147"/>
  <c r="C148"/>
  <c r="C149"/>
  <c r="C150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6"/>
  <c r="C197"/>
  <c r="C198"/>
  <c r="C199"/>
  <c r="C200"/>
  <c r="C201"/>
  <c r="C202"/>
  <c r="C203"/>
  <c r="C204"/>
  <c r="C205"/>
  <c r="C206"/>
  <c r="C207"/>
  <c r="C208"/>
  <c r="C209"/>
  <c r="C210"/>
  <c r="C211"/>
  <c r="C214"/>
  <c r="C215"/>
  <c r="C216"/>
  <c r="C217"/>
  <c r="C218"/>
  <c r="C219"/>
  <c r="C10"/>
  <c r="K79"/>
  <c r="K32"/>
  <c r="K81"/>
  <c r="K31"/>
  <c r="K86"/>
  <c r="K46"/>
  <c r="K15"/>
  <c r="K77"/>
  <c r="K102"/>
  <c r="K82"/>
  <c r="K67"/>
  <c r="K57"/>
  <c r="K96"/>
  <c r="K33"/>
  <c r="K88"/>
  <c r="K55"/>
  <c r="K10"/>
  <c r="K80"/>
  <c r="K84"/>
  <c r="K71"/>
  <c r="K99"/>
  <c r="K69"/>
  <c r="K87"/>
  <c r="K75"/>
  <c r="K59"/>
  <c r="K58"/>
  <c r="K98"/>
  <c r="K106"/>
  <c r="K60"/>
  <c r="K43"/>
  <c r="K12"/>
  <c r="K78"/>
  <c r="K68"/>
  <c r="K100"/>
  <c r="K26"/>
  <c r="K27"/>
  <c r="K18"/>
  <c r="K94"/>
  <c r="K34"/>
  <c r="K74"/>
  <c r="K42"/>
  <c r="K92"/>
  <c r="K72"/>
  <c r="K73"/>
  <c r="K11"/>
  <c r="K70"/>
  <c r="K36"/>
  <c r="K35"/>
  <c r="K24"/>
  <c r="K63"/>
  <c r="K61"/>
  <c r="K17"/>
  <c r="K65"/>
  <c r="K66"/>
  <c r="K51"/>
  <c r="K53"/>
  <c r="K37"/>
  <c r="K23"/>
  <c r="K21"/>
  <c r="K40"/>
  <c r="K104"/>
  <c r="K50"/>
  <c r="K49"/>
  <c r="K52"/>
  <c r="K13"/>
  <c r="K41"/>
  <c r="K19"/>
  <c r="K48"/>
  <c r="K16"/>
  <c r="K28"/>
  <c r="K22"/>
  <c r="K39"/>
  <c r="K47"/>
  <c r="K25"/>
  <c r="K14"/>
  <c r="K20"/>
  <c r="K30"/>
  <c r="K91"/>
  <c r="K64"/>
  <c r="K38"/>
  <c r="K103"/>
  <c r="K44"/>
  <c r="K45"/>
  <c r="K95"/>
  <c r="K89"/>
  <c r="K29"/>
  <c r="K76"/>
  <c r="K129"/>
  <c r="K130"/>
  <c r="K131"/>
  <c r="K132"/>
  <c r="K133"/>
  <c r="K138"/>
  <c r="K139"/>
  <c r="K141"/>
  <c r="K143"/>
  <c r="K146"/>
  <c r="K147"/>
  <c r="K148"/>
  <c r="K149"/>
  <c r="K150"/>
  <c r="K160"/>
  <c r="K168"/>
  <c r="K157"/>
  <c r="K162"/>
  <c r="K158"/>
  <c r="K154"/>
  <c r="K165"/>
  <c r="K170"/>
  <c r="K163"/>
  <c r="K166"/>
  <c r="K156"/>
  <c r="K155"/>
  <c r="K164"/>
  <c r="K159"/>
  <c r="K202"/>
  <c r="K203"/>
  <c r="K201"/>
  <c r="K205"/>
  <c r="K209"/>
  <c r="K204"/>
  <c r="K198"/>
  <c r="K197"/>
  <c r="K196"/>
  <c r="K200"/>
  <c r="K208"/>
  <c r="K199"/>
  <c r="K214"/>
  <c r="K215"/>
  <c r="K216"/>
  <c r="K217"/>
  <c r="K218"/>
  <c r="K219"/>
  <c r="K62"/>
</calcChain>
</file>

<file path=xl/sharedStrings.xml><?xml version="1.0" encoding="utf-8"?>
<sst xmlns="http://schemas.openxmlformats.org/spreadsheetml/2006/main" count="387" uniqueCount="218">
  <si>
    <t>JUICIOS</t>
  </si>
  <si>
    <t>AGROSALTA</t>
  </si>
  <si>
    <t>ALBA</t>
  </si>
  <si>
    <t>ARGOS</t>
  </si>
  <si>
    <t>ASSEKURANSA</t>
  </si>
  <si>
    <t xml:space="preserve">BENEFICIO </t>
  </si>
  <si>
    <t>BOSTON</t>
  </si>
  <si>
    <t>BRADESCO</t>
  </si>
  <si>
    <t>CAMINOS PROTEGIDOS</t>
  </si>
  <si>
    <t>CARUSO</t>
  </si>
  <si>
    <t>CESCE</t>
  </si>
  <si>
    <t>CHUBB</t>
  </si>
  <si>
    <t>COMARSEG</t>
  </si>
  <si>
    <t>COOP. MUTUAL PATRONAL</t>
  </si>
  <si>
    <t>COPAN</t>
  </si>
  <si>
    <t>COSENA</t>
  </si>
  <si>
    <t>DULCE</t>
  </si>
  <si>
    <t>EQUITATIVA DEL PLATA</t>
  </si>
  <si>
    <t>HAMBURGO</t>
  </si>
  <si>
    <t>HOLANDO SUDAMERICANA</t>
  </si>
  <si>
    <t>HORIZONTE</t>
  </si>
  <si>
    <t>LUZ Y FUERZA</t>
  </si>
  <si>
    <t>MERCANTIL ANDINA</t>
  </si>
  <si>
    <t>MERIDIONAL</t>
  </si>
  <si>
    <t>METROPOL</t>
  </si>
  <si>
    <t>NATIVA</t>
  </si>
  <si>
    <t>NORTE</t>
  </si>
  <si>
    <t>NUEVA</t>
  </si>
  <si>
    <t>ORBIS</t>
  </si>
  <si>
    <t xml:space="preserve">PROVINCIA </t>
  </si>
  <si>
    <t>PRUDENCIA</t>
  </si>
  <si>
    <t>SANCOR</t>
  </si>
  <si>
    <t>SEGURCOOP</t>
  </si>
  <si>
    <t>SEGUROMETAL</t>
  </si>
  <si>
    <t>SUMICLI</t>
  </si>
  <si>
    <t>SURCO</t>
  </si>
  <si>
    <t>TPC</t>
  </si>
  <si>
    <t>TRIUNFO</t>
  </si>
  <si>
    <t>VICTORIA</t>
  </si>
  <si>
    <t>ASOCIART ART</t>
  </si>
  <si>
    <t>CAMINOS PROTEGIDOS ART</t>
  </si>
  <si>
    <t>PROVINCIA ART</t>
  </si>
  <si>
    <t>RECONQUISTA ART</t>
  </si>
  <si>
    <t>CERTEZA</t>
  </si>
  <si>
    <t xml:space="preserve">CRUZ SUIZA </t>
  </si>
  <si>
    <t>HSBC VIDA</t>
  </si>
  <si>
    <t>MAPFRE VIDA</t>
  </si>
  <si>
    <t xml:space="preserve">PRUDENTIAL </t>
  </si>
  <si>
    <t>SAN PATRICIO</t>
  </si>
  <si>
    <t>SEGUNDA PERSONAS</t>
  </si>
  <si>
    <t>SOL NACIENTE</t>
  </si>
  <si>
    <t>TRES PROVINCIAS</t>
  </si>
  <si>
    <t>BINARIA RETIRO</t>
  </si>
  <si>
    <t>CREDICOOP RETIRO</t>
  </si>
  <si>
    <t>ESTRELLA RETIRO</t>
  </si>
  <si>
    <t>GALICIA RETIRO</t>
  </si>
  <si>
    <t>HSBC RETIRO</t>
  </si>
  <si>
    <t>SEGUNDA RETIRO</t>
  </si>
  <si>
    <t>CAJA SEGUROS</t>
  </si>
  <si>
    <t>ZURICH ARGENTINA</t>
  </si>
  <si>
    <t>SAN CRISTOBAL</t>
  </si>
  <si>
    <t>SEGUNDA C.S.L.</t>
  </si>
  <si>
    <t>LIDERAR</t>
  </si>
  <si>
    <t>PARANA</t>
  </si>
  <si>
    <t>MAPFRE ARGENTINA</t>
  </si>
  <si>
    <t>NACION SEGUROS</t>
  </si>
  <si>
    <t>SMG SEGUROS</t>
  </si>
  <si>
    <t>ALLIANZ ARGENTINA</t>
  </si>
  <si>
    <t xml:space="preserve">PERSEVERANCIA </t>
  </si>
  <si>
    <t>INST.PROV.ENTRE RIOS</t>
  </si>
  <si>
    <t>SEGUROS MEDICOS</t>
  </si>
  <si>
    <t>PROGRESO SEGUROS</t>
  </si>
  <si>
    <t>ANTARTIDA</t>
  </si>
  <si>
    <t>RIO URUGUAY</t>
  </si>
  <si>
    <t>NOBLE RESP. PROF.</t>
  </si>
  <si>
    <t>C.P.A. TUCUMAN</t>
  </si>
  <si>
    <t>JUNCAL AUTOS Y PATR.</t>
  </si>
  <si>
    <t>BERKLEY INTERNATIONAL</t>
  </si>
  <si>
    <t>ACE SEGUROS</t>
  </si>
  <si>
    <t>ESCUDO</t>
  </si>
  <si>
    <t>PRODUCTORES FRUTAS</t>
  </si>
  <si>
    <t>NIVEL SEGUROS</t>
  </si>
  <si>
    <t>CONSTRUCCION</t>
  </si>
  <si>
    <t>ASEG.DE CAUCIONES</t>
  </si>
  <si>
    <t>GALICIA SEGUROS</t>
  </si>
  <si>
    <t>ASSURANT ARGENTINA</t>
  </si>
  <si>
    <t>A. T. MOTOVEHICULAR</t>
  </si>
  <si>
    <t>LATITUD SUR</t>
  </si>
  <si>
    <t>CARDIF SEGUROS</t>
  </si>
  <si>
    <t>INST.ASEG.MERCANTIL</t>
  </si>
  <si>
    <t>ARG. SALUD, VIDA Y PAT.</t>
  </si>
  <si>
    <t>CALEDONIA ARGENTINA</t>
  </si>
  <si>
    <t>INTERACCION SEGUROS</t>
  </si>
  <si>
    <t>VIRGINIA SURETY</t>
  </si>
  <si>
    <t>HANSEATICA SEGUROS</t>
  </si>
  <si>
    <t>BHN GENERALES</t>
  </si>
  <si>
    <t>AFIANZADORA LAT.</t>
  </si>
  <si>
    <t>ASOC.MUTUAL DAN</t>
  </si>
  <si>
    <t>CIA. SEGUROS INSUR</t>
  </si>
  <si>
    <t>EUROAMERICA</t>
  </si>
  <si>
    <t>FIANZAS Y CREDITO</t>
  </si>
  <si>
    <t xml:space="preserve">INSTITUTO SEGUROS </t>
  </si>
  <si>
    <t>SMSV SEGUROS</t>
  </si>
  <si>
    <t>WARRANTY INSURANCE</t>
  </si>
  <si>
    <t>ART</t>
  </si>
  <si>
    <t>PREVENCION ART</t>
  </si>
  <si>
    <t>BERKLEY INT. ART</t>
  </si>
  <si>
    <t>ART LIDERAR</t>
  </si>
  <si>
    <t>PROTECCION M.T.P.P.</t>
  </si>
  <si>
    <t>RIVADAVIA M.T.P.P.</t>
  </si>
  <si>
    <t>METROPOL M.T.P.P.</t>
  </si>
  <si>
    <t>ARGOS M.T.P.P.</t>
  </si>
  <si>
    <t>GARANTIA M.T.P.P.</t>
  </si>
  <si>
    <t>VIDA</t>
  </si>
  <si>
    <t>SMG LIFE</t>
  </si>
  <si>
    <t>INTERNACIONAL VIDA</t>
  </si>
  <si>
    <t>CNP ASSURANCES</t>
  </si>
  <si>
    <t>INSTITUTO SALTA VIDA</t>
  </si>
  <si>
    <t>BINARIA VIDA</t>
  </si>
  <si>
    <t>PROVINCIA VIDA</t>
  </si>
  <si>
    <t>PLENARIA VIDA</t>
  </si>
  <si>
    <t>PREVINCA</t>
  </si>
  <si>
    <t>BHN VIDA</t>
  </si>
  <si>
    <t>CIA.MERCANTIL ASEG.</t>
  </si>
  <si>
    <t>BONACORSI PERSONAS</t>
  </si>
  <si>
    <t>CAJA PREV.SEG.MED.PBA</t>
  </si>
  <si>
    <t>MAÑANA VIDA</t>
  </si>
  <si>
    <t>PIEVE SEGUROS</t>
  </si>
  <si>
    <t>PREVISORA SEPELIO</t>
  </si>
  <si>
    <t>SANTISIMA TRINIDAD</t>
  </si>
  <si>
    <t>SENTIR</t>
  </si>
  <si>
    <t>RETIRO</t>
  </si>
  <si>
    <t>NACION RETIRO</t>
  </si>
  <si>
    <t>ORIGENES RETIRO</t>
  </si>
  <si>
    <t>SAN CRISTOBAL RETIRO</t>
  </si>
  <si>
    <t>PROYECCION RETIRO</t>
  </si>
  <si>
    <t>TOTAL</t>
  </si>
  <si>
    <t>MUTUALES T.P.P.</t>
  </si>
  <si>
    <t>Fuente: Estrategas sobre datos de la SSN.</t>
  </si>
  <si>
    <t>PATRIMONIALES Y MIXTAS</t>
  </si>
  <si>
    <t>ASEGURADORA</t>
  </si>
  <si>
    <t>% TOTAL</t>
  </si>
  <si>
    <t>JUNIO</t>
  </si>
  <si>
    <t>DIFERENCIA</t>
  </si>
  <si>
    <t xml:space="preserve"> -----</t>
  </si>
  <si>
    <t>CANTIDAD DE JUICIOS Y MEDIACIONES EN TRAMITE (*)</t>
  </si>
  <si>
    <t xml:space="preserve">(*) Del total de casos consignados en este informe, las mediaciones representan aproximadamente el 3%. </t>
  </si>
  <si>
    <t>HDI SEGUROS</t>
  </si>
  <si>
    <t>ASOCIART RC</t>
  </si>
  <si>
    <t>CONFLUENCIA</t>
  </si>
  <si>
    <t>BBVA SEGUROS</t>
  </si>
  <si>
    <t>QBE LA BUENOS AIRES</t>
  </si>
  <si>
    <t>CREDITO Y CAUCION</t>
  </si>
  <si>
    <t>TESTIMONIO SEGUROS</t>
  </si>
  <si>
    <t>INST. SEGUROS JUJUY</t>
  </si>
  <si>
    <t>POR VIDA SEGUROS</t>
  </si>
  <si>
    <t>ZURICH RETIRO</t>
  </si>
  <si>
    <t>XL INSURANCE</t>
  </si>
  <si>
    <t>N.S.A. SEGUROS GRALES.</t>
  </si>
  <si>
    <t>SEGUROS RIVADAVIA</t>
  </si>
  <si>
    <t>SUPERVIELLE SEGUROS</t>
  </si>
  <si>
    <t>LIDER MOTOS SEGUROS</t>
  </si>
  <si>
    <t>TUTELAR SEGUROS</t>
  </si>
  <si>
    <t>SWISS MEDICAL ART</t>
  </si>
  <si>
    <t>OMINT ART</t>
  </si>
  <si>
    <t>ANTICIPAR</t>
  </si>
  <si>
    <t>COLON</t>
  </si>
  <si>
    <t>ASEG. DEL FINISTERRE</t>
  </si>
  <si>
    <t>LIBRA</t>
  </si>
  <si>
    <t>TRAYECTORIA SEGUROS</t>
  </si>
  <si>
    <t xml:space="preserve">ZURICH SANTANDER </t>
  </si>
  <si>
    <t>RIESGOS DEL TRABAJO</t>
  </si>
  <si>
    <t>TRANSPORTE PUBLICO PASAJEROS</t>
  </si>
  <si>
    <t>FOMS</t>
  </si>
  <si>
    <t>TERRITORIAL VIDA</t>
  </si>
  <si>
    <t xml:space="preserve">INTEGRITY </t>
  </si>
  <si>
    <t>(1)</t>
  </si>
  <si>
    <t>OPCION</t>
  </si>
  <si>
    <t>DIGNA SEGUROS</t>
  </si>
  <si>
    <t>SANTALUCIA SEGUROS</t>
  </si>
  <si>
    <t>FEDERADA SEGUROS</t>
  </si>
  <si>
    <t>METLIFE SEG. DE VIDA</t>
  </si>
  <si>
    <t xml:space="preserve"> ----</t>
  </si>
  <si>
    <t>FEDERACION PATRONAL</t>
  </si>
  <si>
    <t>GALENO ART</t>
  </si>
  <si>
    <t>ZURICH LIFE</t>
  </si>
  <si>
    <t>COFACE</t>
  </si>
  <si>
    <t>INST.E.RIOS RETIRO</t>
  </si>
  <si>
    <t>SMG RETIRO</t>
  </si>
  <si>
    <t>FED. PATRONAL RETIRO</t>
  </si>
  <si>
    <t>GALENO LIFE</t>
  </si>
  <si>
    <t xml:space="preserve">EXPERTA ART </t>
  </si>
  <si>
    <t>PROVIDENCIA</t>
  </si>
  <si>
    <t>QUALIA</t>
  </si>
  <si>
    <t>EXPERTA RETIRO</t>
  </si>
  <si>
    <t>CONFIAR</t>
  </si>
  <si>
    <t>GESTION</t>
  </si>
  <si>
    <t>ORIGENES SEGUROS</t>
  </si>
  <si>
    <t>FEDERACION PATRONAL (**)</t>
  </si>
  <si>
    <t>(**) Por el volumen de la operación, los juicios de Fed. Patronal correspondientes a seguros patrimoniales y a Riesgos del Trabajo se presentan por separado</t>
  </si>
  <si>
    <t>LAS QUE BAJARON LOS JUICIOS</t>
  </si>
  <si>
    <r>
      <t>Nota:</t>
    </r>
    <r>
      <rPr>
        <sz val="9"/>
        <rFont val="Arial"/>
        <family val="2"/>
      </rPr>
      <t xml:space="preserve"> Se considera para este cuadro sólo </t>
    </r>
  </si>
  <si>
    <t>el stock en el período indicado.</t>
  </si>
  <si>
    <t>a las compañías con más de 500 casos que redujeron</t>
  </si>
  <si>
    <t>CASOS MENOS</t>
  </si>
  <si>
    <t>ACG</t>
  </si>
  <si>
    <t>SEGUROS SURA</t>
  </si>
  <si>
    <t>PRODUCC.</t>
  </si>
  <si>
    <t>INTERACCION (Revoc.)</t>
  </si>
  <si>
    <t>(1) Participación sobre el total de la producción (primas emitidas) a junio de 2016.</t>
  </si>
  <si>
    <t>LA SEGUNDA ART</t>
  </si>
  <si>
    <t>SAN GERMAN</t>
  </si>
  <si>
    <t>MET.LIFE RETIRO</t>
  </si>
  <si>
    <t>sin inf.</t>
  </si>
  <si>
    <t>ASEG. FEDERAL (revoc)</t>
  </si>
  <si>
    <t>%</t>
  </si>
  <si>
    <t>SEPT.</t>
  </si>
  <si>
    <t>(Ultimos 5 períodos. De junio 2012 a septiembre 2016)</t>
  </si>
</sst>
</file>

<file path=xl/styles.xml><?xml version="1.0" encoding="utf-8"?>
<styleSheet xmlns="http://schemas.openxmlformats.org/spreadsheetml/2006/main">
  <numFmts count="2">
    <numFmt numFmtId="164" formatCode="#,##0;\(#,##0\)"/>
    <numFmt numFmtId="165" formatCode="#,##0.00;\(#,##0.00\)"/>
  </numFmts>
  <fonts count="24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Courier"/>
      <family val="3"/>
    </font>
    <font>
      <b/>
      <sz val="10"/>
      <name val="Courier"/>
      <family val="3"/>
    </font>
    <font>
      <b/>
      <sz val="10"/>
      <color indexed="9"/>
      <name val="Courier"/>
      <family val="3"/>
    </font>
    <font>
      <sz val="10"/>
      <name val="Courier"/>
      <family val="3"/>
    </font>
    <font>
      <sz val="10"/>
      <name val="Arial"/>
      <family val="2"/>
    </font>
    <font>
      <sz val="10"/>
      <name val="MS Sans Serif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3" fillId="0" borderId="0"/>
    <xf numFmtId="0" fontId="6" fillId="0" borderId="0"/>
  </cellStyleXfs>
  <cellXfs count="90">
    <xf numFmtId="0" fontId="0" fillId="0" borderId="0" xfId="0"/>
    <xf numFmtId="3" fontId="4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Fill="1" applyBorder="1" applyAlignment="1" applyProtection="1">
      <alignment horizontal="center"/>
    </xf>
    <xf numFmtId="3" fontId="3" fillId="0" borderId="0" xfId="0" applyNumberFormat="1" applyFont="1" applyBorder="1"/>
    <xf numFmtId="3" fontId="4" fillId="0" borderId="0" xfId="0" applyNumberFormat="1" applyFont="1" applyBorder="1"/>
    <xf numFmtId="0" fontId="3" fillId="0" borderId="0" xfId="0" applyFont="1" applyBorder="1" applyAlignment="1" applyProtection="1">
      <alignment horizontal="left"/>
    </xf>
    <xf numFmtId="3" fontId="3" fillId="0" borderId="0" xfId="0" applyNumberFormat="1" applyFont="1" applyFill="1" applyBorder="1"/>
    <xf numFmtId="0" fontId="8" fillId="2" borderId="0" xfId="0" applyFont="1" applyFill="1" applyBorder="1" applyAlignment="1">
      <alignment horizontal="left"/>
    </xf>
    <xf numFmtId="164" fontId="7" fillId="2" borderId="0" xfId="0" applyNumberFormat="1" applyFont="1" applyFill="1" applyBorder="1"/>
    <xf numFmtId="0" fontId="10" fillId="3" borderId="0" xfId="0" applyFont="1" applyFill="1" applyBorder="1" applyAlignment="1" applyProtection="1">
      <alignment horizontal="center"/>
    </xf>
    <xf numFmtId="17" fontId="10" fillId="3" borderId="0" xfId="0" applyNumberFormat="1" applyFont="1" applyFill="1" applyBorder="1" applyAlignment="1" applyProtection="1">
      <alignment horizontal="center"/>
    </xf>
    <xf numFmtId="164" fontId="10" fillId="3" borderId="0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0" xfId="0" applyNumberFormat="1" applyFont="1" applyFill="1" applyBorder="1" applyAlignment="1" applyProtection="1">
      <alignment horizontal="center"/>
    </xf>
    <xf numFmtId="164" fontId="7" fillId="3" borderId="0" xfId="0" applyNumberFormat="1" applyFont="1" applyFill="1" applyBorder="1" applyAlignment="1">
      <alignment horizontal="center"/>
    </xf>
    <xf numFmtId="0" fontId="11" fillId="0" borderId="0" xfId="0" applyFont="1" applyBorder="1"/>
    <xf numFmtId="4" fontId="4" fillId="0" borderId="0" xfId="0" applyNumberFormat="1" applyFont="1" applyBorder="1"/>
    <xf numFmtId="3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164" fontId="9" fillId="0" borderId="0" xfId="0" applyNumberFormat="1" applyFont="1" applyFill="1" applyBorder="1"/>
    <xf numFmtId="164" fontId="11" fillId="0" borderId="0" xfId="0" applyNumberFormat="1" applyFont="1" applyBorder="1"/>
    <xf numFmtId="0" fontId="9" fillId="0" borderId="0" xfId="0" applyFont="1" applyBorder="1"/>
    <xf numFmtId="164" fontId="9" fillId="0" borderId="0" xfId="0" applyNumberFormat="1" applyFont="1" applyBorder="1" applyAlignment="1">
      <alignment horizontal="center"/>
    </xf>
    <xf numFmtId="0" fontId="1" fillId="0" borderId="0" xfId="0" applyFont="1" applyFill="1" applyBorder="1"/>
    <xf numFmtId="3" fontId="1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4" fillId="0" borderId="0" xfId="2" applyNumberFormat="1" applyFont="1" applyFill="1" applyBorder="1" applyAlignment="1">
      <alignment horizontal="right"/>
    </xf>
    <xf numFmtId="3" fontId="3" fillId="0" borderId="0" xfId="2" applyNumberFormat="1" applyFont="1" applyFill="1" applyBorder="1" applyAlignment="1">
      <alignment horizontal="right"/>
    </xf>
    <xf numFmtId="3" fontId="0" fillId="0" borderId="0" xfId="0" applyNumberFormat="1" applyFill="1" applyBorder="1"/>
    <xf numFmtId="3" fontId="4" fillId="0" borderId="0" xfId="1" applyNumberFormat="1" applyFont="1" applyFill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left" vertical="center"/>
    </xf>
    <xf numFmtId="49" fontId="10" fillId="3" borderId="0" xfId="0" applyNumberFormat="1" applyFont="1" applyFill="1" applyBorder="1" applyAlignment="1">
      <alignment horizontal="center"/>
    </xf>
    <xf numFmtId="4" fontId="3" fillId="0" borderId="0" xfId="1" applyNumberFormat="1" applyFont="1" applyFill="1" applyBorder="1" applyAlignment="1">
      <alignment horizontal="right" vertical="center"/>
    </xf>
    <xf numFmtId="3" fontId="1" fillId="0" borderId="0" xfId="1" applyNumberFormat="1" applyFont="1" applyFill="1" applyBorder="1" applyAlignment="1">
      <alignment horizontal="right" vertical="center"/>
    </xf>
    <xf numFmtId="3" fontId="1" fillId="0" borderId="0" xfId="1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/>
    </xf>
    <xf numFmtId="4" fontId="1" fillId="0" borderId="0" xfId="0" applyNumberFormat="1" applyFont="1" applyBorder="1"/>
    <xf numFmtId="0" fontId="16" fillId="4" borderId="0" xfId="0" applyFont="1" applyFill="1" applyBorder="1" applyAlignment="1">
      <alignment horizontal="left"/>
    </xf>
    <xf numFmtId="0" fontId="0" fillId="4" borderId="0" xfId="0" applyFill="1" applyBorder="1"/>
    <xf numFmtId="0" fontId="7" fillId="5" borderId="0" xfId="0" applyFont="1" applyFill="1" applyBorder="1" applyAlignment="1" applyProtection="1">
      <alignment horizontal="center"/>
    </xf>
    <xf numFmtId="0" fontId="17" fillId="5" borderId="0" xfId="0" applyFont="1" applyFill="1" applyBorder="1"/>
    <xf numFmtId="0" fontId="7" fillId="5" borderId="0" xfId="0" applyFont="1" applyFill="1" applyBorder="1" applyAlignment="1">
      <alignment horizontal="center"/>
    </xf>
    <xf numFmtId="0" fontId="10" fillId="5" borderId="0" xfId="0" applyFont="1" applyFill="1" applyBorder="1" applyAlignment="1" applyProtection="1">
      <alignment horizontal="center"/>
    </xf>
    <xf numFmtId="0" fontId="10" fillId="5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 applyProtection="1">
      <alignment horizontal="left"/>
    </xf>
    <xf numFmtId="3" fontId="15" fillId="0" borderId="0" xfId="1" applyNumberFormat="1" applyFont="1" applyFill="1" applyBorder="1" applyAlignment="1">
      <alignment horizontal="right" vertical="center"/>
    </xf>
    <xf numFmtId="3" fontId="15" fillId="0" borderId="0" xfId="2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1" fillId="0" borderId="0" xfId="2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4" fontId="1" fillId="0" borderId="0" xfId="1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left"/>
    </xf>
    <xf numFmtId="0" fontId="0" fillId="6" borderId="0" xfId="0" applyFill="1" applyBorder="1"/>
    <xf numFmtId="4" fontId="1" fillId="6" borderId="0" xfId="0" applyNumberFormat="1" applyFont="1" applyFill="1" applyBorder="1"/>
    <xf numFmtId="0" fontId="18" fillId="0" borderId="0" xfId="0" applyFont="1" applyFill="1" applyBorder="1"/>
    <xf numFmtId="0" fontId="19" fillId="0" borderId="0" xfId="0" applyFont="1" applyFill="1" applyBorder="1"/>
    <xf numFmtId="0" fontId="20" fillId="0" borderId="0" xfId="0" applyFont="1" applyBorder="1"/>
    <xf numFmtId="0" fontId="21" fillId="0" borderId="0" xfId="0" applyFont="1" applyBorder="1"/>
    <xf numFmtId="0" fontId="22" fillId="0" borderId="0" xfId="0" applyFont="1" applyFill="1" applyBorder="1" applyAlignment="1" applyProtection="1">
      <alignment horizontal="left"/>
    </xf>
    <xf numFmtId="0" fontId="3" fillId="0" borderId="0" xfId="0" applyFont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0" fontId="1" fillId="0" borderId="0" xfId="1" applyFont="1" applyFill="1" applyBorder="1" applyAlignment="1">
      <alignment vertical="center"/>
    </xf>
    <xf numFmtId="0" fontId="1" fillId="0" borderId="0" xfId="2" applyFont="1" applyFill="1" applyBorder="1" applyAlignment="1">
      <alignment horizontal="left" wrapText="1"/>
    </xf>
    <xf numFmtId="0" fontId="23" fillId="0" borderId="0" xfId="0" applyFont="1" applyFill="1" applyBorder="1" applyAlignment="1" applyProtection="1">
      <alignment horizontal="left"/>
    </xf>
    <xf numFmtId="4" fontId="23" fillId="0" borderId="0" xfId="1" applyNumberFormat="1" applyFont="1" applyFill="1" applyBorder="1" applyAlignment="1">
      <alignment horizontal="right" vertical="center"/>
    </xf>
    <xf numFmtId="3" fontId="23" fillId="0" borderId="0" xfId="1" applyNumberFormat="1" applyFont="1" applyFill="1" applyBorder="1" applyAlignment="1">
      <alignment horizontal="right" vertical="center"/>
    </xf>
    <xf numFmtId="4" fontId="23" fillId="0" borderId="0" xfId="0" applyNumberFormat="1" applyFont="1" applyBorder="1"/>
    <xf numFmtId="3" fontId="23" fillId="0" borderId="0" xfId="2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2" fontId="23" fillId="0" borderId="0" xfId="0" applyNumberFormat="1" applyFont="1" applyFill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5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horizontal="right"/>
    </xf>
  </cellXfs>
  <cellStyles count="3">
    <cellStyle name="Normal" xfId="0" builtinId="0"/>
    <cellStyle name="Normal 2" xfId="1"/>
    <cellStyle name="Normal_Hoja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57"/>
  <sheetViews>
    <sheetView tabSelected="1" workbookViewId="0">
      <selection activeCell="D4" sqref="D4"/>
    </sheetView>
  </sheetViews>
  <sheetFormatPr baseColWidth="10" defaultRowHeight="12.75"/>
  <cols>
    <col min="1" max="1" width="27.5703125" style="31" bestFit="1" customWidth="1"/>
    <col min="2" max="2" width="13" style="31" customWidth="1"/>
    <col min="3" max="3" width="13.140625" style="31" customWidth="1"/>
    <col min="4" max="4" width="11.42578125" style="31"/>
    <col min="5" max="5" width="11.42578125" style="2"/>
    <col min="6" max="6" width="12" style="2" customWidth="1"/>
    <col min="7" max="7" width="12.42578125" style="2" customWidth="1"/>
    <col min="8" max="8" width="13.42578125" style="2" customWidth="1"/>
    <col min="9" max="9" width="9.42578125" style="2" customWidth="1"/>
    <col min="10" max="10" width="11.42578125" style="2"/>
    <col min="11" max="11" width="13.28515625" style="2" customWidth="1"/>
    <col min="12" max="16384" width="11.42578125" style="2"/>
  </cols>
  <sheetData>
    <row r="3" spans="1:11" ht="15.75">
      <c r="A3" s="47" t="s">
        <v>145</v>
      </c>
      <c r="B3" s="48"/>
      <c r="C3" s="47"/>
      <c r="D3" s="44"/>
      <c r="E3" s="44"/>
      <c r="F3" s="12"/>
      <c r="G3" s="12"/>
      <c r="H3" s="12"/>
      <c r="I3" s="12"/>
      <c r="J3" s="12"/>
      <c r="K3" s="13"/>
    </row>
    <row r="4" spans="1:11">
      <c r="A4" s="49" t="s">
        <v>140</v>
      </c>
      <c r="B4" s="14" t="s">
        <v>141</v>
      </c>
      <c r="C4" s="52" t="s">
        <v>141</v>
      </c>
      <c r="D4" s="15" t="s">
        <v>216</v>
      </c>
      <c r="E4" s="15" t="s">
        <v>142</v>
      </c>
      <c r="F4" s="15" t="s">
        <v>142</v>
      </c>
      <c r="G4" s="15" t="s">
        <v>142</v>
      </c>
      <c r="H4" s="15" t="s">
        <v>142</v>
      </c>
      <c r="I4" s="15" t="s">
        <v>142</v>
      </c>
      <c r="J4" s="15" t="s">
        <v>142</v>
      </c>
      <c r="K4" s="16" t="s">
        <v>143</v>
      </c>
    </row>
    <row r="5" spans="1:11">
      <c r="A5" s="50"/>
      <c r="B5" s="17" t="s">
        <v>207</v>
      </c>
      <c r="C5" s="53" t="s">
        <v>0</v>
      </c>
      <c r="D5" s="18">
        <v>2016</v>
      </c>
      <c r="E5" s="18">
        <v>2015</v>
      </c>
      <c r="F5" s="18">
        <v>2014</v>
      </c>
      <c r="G5" s="18">
        <v>2013</v>
      </c>
      <c r="H5" s="18">
        <v>2012</v>
      </c>
      <c r="I5" s="18">
        <v>2011</v>
      </c>
      <c r="J5" s="18">
        <v>2010</v>
      </c>
      <c r="K5" s="16" t="s">
        <v>215</v>
      </c>
    </row>
    <row r="6" spans="1:11">
      <c r="A6" s="50"/>
      <c r="B6" s="40" t="s">
        <v>176</v>
      </c>
      <c r="C6" s="51"/>
      <c r="D6" s="45"/>
      <c r="E6" s="45"/>
      <c r="F6" s="17"/>
      <c r="G6" s="17"/>
      <c r="H6" s="17"/>
      <c r="I6" s="17"/>
      <c r="J6" s="17"/>
      <c r="K6" s="19"/>
    </row>
    <row r="7" spans="1:11">
      <c r="E7" s="42"/>
      <c r="F7" s="20"/>
      <c r="G7" s="20"/>
      <c r="H7" s="20"/>
      <c r="I7" s="20"/>
      <c r="J7" s="20"/>
      <c r="K7" s="20"/>
    </row>
    <row r="8" spans="1:11">
      <c r="A8" s="4" t="s">
        <v>139</v>
      </c>
      <c r="E8" s="38"/>
      <c r="F8" s="6"/>
      <c r="G8" s="6"/>
      <c r="H8" s="6"/>
      <c r="I8" s="6"/>
      <c r="J8" s="6"/>
      <c r="K8" s="6"/>
    </row>
    <row r="9" spans="1:11">
      <c r="E9" s="43"/>
      <c r="F9" s="6"/>
      <c r="G9" s="6"/>
      <c r="H9" s="6"/>
      <c r="I9" s="6"/>
      <c r="J9" s="6"/>
      <c r="K9" s="6"/>
    </row>
    <row r="10" spans="1:11">
      <c r="A10" s="65" t="s">
        <v>58</v>
      </c>
      <c r="B10" s="64">
        <v>5.3431363342772098</v>
      </c>
      <c r="C10" s="46">
        <f>+(D10*100)/$D$214</f>
        <v>3.1606040757585543</v>
      </c>
      <c r="D10" s="42">
        <v>17130</v>
      </c>
      <c r="E10" s="42">
        <v>14688</v>
      </c>
      <c r="F10" s="37">
        <v>13159</v>
      </c>
      <c r="G10" s="34">
        <v>12057</v>
      </c>
      <c r="H10" s="32">
        <v>15804</v>
      </c>
      <c r="I10" s="22">
        <v>15864</v>
      </c>
      <c r="J10" s="1">
        <v>14165</v>
      </c>
      <c r="K10" s="85">
        <f t="shared" ref="K10:K53" si="0">+(D10-J10)/J10*100</f>
        <v>20.931874338157431</v>
      </c>
    </row>
    <row r="11" spans="1:11">
      <c r="A11" s="65" t="s">
        <v>62</v>
      </c>
      <c r="B11" s="64">
        <v>0.63595967123938801</v>
      </c>
      <c r="C11" s="46">
        <f t="shared" ref="C11:C74" si="1">+(D11*100)/$D$214</f>
        <v>2.8262774800040593</v>
      </c>
      <c r="D11" s="42">
        <v>15318</v>
      </c>
      <c r="E11" s="42">
        <v>11364</v>
      </c>
      <c r="F11" s="37">
        <v>7999</v>
      </c>
      <c r="G11" s="34">
        <v>4156</v>
      </c>
      <c r="H11" s="32">
        <v>3955</v>
      </c>
      <c r="I11" s="22">
        <v>3836</v>
      </c>
      <c r="J11" s="1">
        <v>3796</v>
      </c>
      <c r="K11" s="85">
        <f t="shared" si="0"/>
        <v>303.53003161222341</v>
      </c>
    </row>
    <row r="12" spans="1:11">
      <c r="A12" s="65" t="s">
        <v>198</v>
      </c>
      <c r="B12" s="64">
        <v>7.0516236620711501</v>
      </c>
      <c r="C12" s="46">
        <f t="shared" si="1"/>
        <v>2.6316226463832026</v>
      </c>
      <c r="D12" s="42">
        <v>14263</v>
      </c>
      <c r="E12" s="42">
        <v>12364</v>
      </c>
      <c r="F12" s="37">
        <v>17565</v>
      </c>
      <c r="G12" s="34">
        <v>15821</v>
      </c>
      <c r="H12" s="32">
        <v>15291</v>
      </c>
      <c r="I12" s="59">
        <v>13939</v>
      </c>
      <c r="J12" s="1">
        <v>11607</v>
      </c>
      <c r="K12" s="85">
        <f t="shared" si="0"/>
        <v>22.882743172223659</v>
      </c>
    </row>
    <row r="13" spans="1:11">
      <c r="A13" s="65" t="s">
        <v>29</v>
      </c>
      <c r="B13" s="64">
        <v>2.3585834400122301</v>
      </c>
      <c r="C13" s="46">
        <f t="shared" si="1"/>
        <v>1.8697934444680204</v>
      </c>
      <c r="D13" s="42">
        <v>10134</v>
      </c>
      <c r="E13" s="42">
        <v>9097</v>
      </c>
      <c r="F13" s="37">
        <v>8065</v>
      </c>
      <c r="G13" s="34">
        <v>7391</v>
      </c>
      <c r="H13" s="32">
        <v>8660</v>
      </c>
      <c r="I13" s="22">
        <v>8242</v>
      </c>
      <c r="J13" s="1">
        <v>7785</v>
      </c>
      <c r="K13" s="85">
        <f t="shared" si="0"/>
        <v>30.173410404624278</v>
      </c>
    </row>
    <row r="14" spans="1:11">
      <c r="A14" s="65" t="s">
        <v>159</v>
      </c>
      <c r="B14" s="64">
        <v>2.4797242630517902</v>
      </c>
      <c r="C14" s="46">
        <f t="shared" si="1"/>
        <v>1.8280948734743581</v>
      </c>
      <c r="D14" s="42">
        <v>9908</v>
      </c>
      <c r="E14" s="42">
        <v>7914</v>
      </c>
      <c r="F14" s="37">
        <v>6578</v>
      </c>
      <c r="G14" s="34">
        <v>5534</v>
      </c>
      <c r="H14" s="32">
        <v>4588</v>
      </c>
      <c r="I14" s="22">
        <v>3955</v>
      </c>
      <c r="J14" s="1">
        <v>3416</v>
      </c>
      <c r="K14" s="85">
        <f t="shared" si="0"/>
        <v>190.04683840749414</v>
      </c>
    </row>
    <row r="15" spans="1:11">
      <c r="A15" s="77" t="s">
        <v>214</v>
      </c>
      <c r="B15" s="78">
        <v>0.62</v>
      </c>
      <c r="C15" s="80">
        <f t="shared" si="1"/>
        <v>1.5828851351974687</v>
      </c>
      <c r="D15" s="79">
        <v>8579</v>
      </c>
      <c r="E15" s="79">
        <v>6487</v>
      </c>
      <c r="F15" s="79">
        <v>5468</v>
      </c>
      <c r="G15" s="81">
        <v>4747</v>
      </c>
      <c r="H15" s="82">
        <v>4182</v>
      </c>
      <c r="I15" s="83">
        <v>3387</v>
      </c>
      <c r="J15" s="82">
        <v>3029</v>
      </c>
      <c r="K15" s="88">
        <f t="shared" si="0"/>
        <v>183.22878837900296</v>
      </c>
    </row>
    <row r="16" spans="1:11">
      <c r="A16" s="65" t="s">
        <v>60</v>
      </c>
      <c r="B16" s="64">
        <v>3.0035401604632099</v>
      </c>
      <c r="C16" s="46">
        <f t="shared" si="1"/>
        <v>1.2430233309039918</v>
      </c>
      <c r="D16" s="42">
        <v>6737</v>
      </c>
      <c r="E16" s="42">
        <v>6540</v>
      </c>
      <c r="F16" s="37">
        <v>6759</v>
      </c>
      <c r="G16" s="34">
        <v>6136</v>
      </c>
      <c r="H16" s="32">
        <v>5834</v>
      </c>
      <c r="I16" s="22">
        <v>5396</v>
      </c>
      <c r="J16" s="1">
        <v>4936</v>
      </c>
      <c r="K16" s="85">
        <f t="shared" si="0"/>
        <v>36.4870340356564</v>
      </c>
    </row>
    <row r="17" spans="1:11">
      <c r="A17" s="65" t="s">
        <v>65</v>
      </c>
      <c r="B17" s="64">
        <v>2.5877262154918901</v>
      </c>
      <c r="C17" s="46">
        <f t="shared" si="1"/>
        <v>1.1950515235661503</v>
      </c>
      <c r="D17" s="42">
        <v>6477</v>
      </c>
      <c r="E17" s="42">
        <v>5428</v>
      </c>
      <c r="F17" s="37">
        <v>3988</v>
      </c>
      <c r="G17" s="34">
        <v>2523</v>
      </c>
      <c r="H17" s="32">
        <v>4617</v>
      </c>
      <c r="I17" s="22">
        <v>2480</v>
      </c>
      <c r="J17" s="1">
        <v>345</v>
      </c>
      <c r="K17" s="85">
        <f t="shared" si="0"/>
        <v>1777.391304347826</v>
      </c>
    </row>
    <row r="18" spans="1:11">
      <c r="A18" s="65" t="s">
        <v>20</v>
      </c>
      <c r="B18" s="64">
        <v>0.29335550798406701</v>
      </c>
      <c r="C18" s="46">
        <f t="shared" si="1"/>
        <v>1.0321318855687889</v>
      </c>
      <c r="D18" s="42">
        <v>5594</v>
      </c>
      <c r="E18" s="42">
        <v>5138</v>
      </c>
      <c r="F18" s="37">
        <v>4854</v>
      </c>
      <c r="G18" s="34">
        <v>3700</v>
      </c>
      <c r="H18" s="32">
        <v>3146</v>
      </c>
      <c r="I18" s="22">
        <v>1497</v>
      </c>
      <c r="J18" s="1">
        <v>471</v>
      </c>
      <c r="K18" s="85">
        <f t="shared" si="0"/>
        <v>1087.6857749469216</v>
      </c>
    </row>
    <row r="19" spans="1:11">
      <c r="A19" s="65" t="s">
        <v>151</v>
      </c>
      <c r="B19" s="64">
        <v>2.1653418386493199</v>
      </c>
      <c r="C19" s="46">
        <f t="shared" si="1"/>
        <v>0.97438120981207965</v>
      </c>
      <c r="D19" s="42">
        <v>5281</v>
      </c>
      <c r="E19" s="42">
        <v>6610</v>
      </c>
      <c r="F19" s="37">
        <v>6726</v>
      </c>
      <c r="G19" s="34">
        <v>7011</v>
      </c>
      <c r="H19" s="32">
        <v>5928</v>
      </c>
      <c r="I19" s="22">
        <v>5546</v>
      </c>
      <c r="J19" s="1">
        <v>5572</v>
      </c>
      <c r="K19" s="85">
        <f t="shared" si="0"/>
        <v>-5.2225412778176601</v>
      </c>
    </row>
    <row r="20" spans="1:11">
      <c r="A20" s="65" t="s">
        <v>206</v>
      </c>
      <c r="B20" s="64">
        <v>2.0552061205981298</v>
      </c>
      <c r="C20" s="46">
        <f t="shared" si="1"/>
        <v>0.97142909859128945</v>
      </c>
      <c r="D20" s="42">
        <v>5265</v>
      </c>
      <c r="E20" s="42">
        <v>4680</v>
      </c>
      <c r="F20" s="37">
        <v>5338</v>
      </c>
      <c r="G20" s="34">
        <v>4855</v>
      </c>
      <c r="H20" s="32">
        <v>4380</v>
      </c>
      <c r="I20" s="22">
        <v>4321</v>
      </c>
      <c r="J20" s="1">
        <v>4236</v>
      </c>
      <c r="K20" s="85">
        <f t="shared" si="0"/>
        <v>24.291784702549577</v>
      </c>
    </row>
    <row r="21" spans="1:11">
      <c r="A21" s="65" t="s">
        <v>63</v>
      </c>
      <c r="B21" s="64">
        <v>0.57596201537324099</v>
      </c>
      <c r="C21" s="46">
        <f t="shared" si="1"/>
        <v>0.95057981309445838</v>
      </c>
      <c r="D21" s="42">
        <v>5152</v>
      </c>
      <c r="E21" s="42">
        <v>4605</v>
      </c>
      <c r="F21" s="37">
        <v>4245</v>
      </c>
      <c r="G21" s="34">
        <v>4048</v>
      </c>
      <c r="H21" s="32">
        <v>3643</v>
      </c>
      <c r="I21" s="22">
        <v>3536</v>
      </c>
      <c r="J21" s="1">
        <v>3507</v>
      </c>
      <c r="K21" s="85">
        <f t="shared" si="0"/>
        <v>46.906187624750501</v>
      </c>
    </row>
    <row r="22" spans="1:11">
      <c r="A22" s="65" t="s">
        <v>61</v>
      </c>
      <c r="B22" s="64">
        <v>1.9679067421021099</v>
      </c>
      <c r="C22" s="46">
        <f t="shared" si="1"/>
        <v>0.84799394817199736</v>
      </c>
      <c r="D22" s="42">
        <v>4596</v>
      </c>
      <c r="E22" s="42">
        <v>4855</v>
      </c>
      <c r="F22" s="37">
        <v>4729</v>
      </c>
      <c r="G22" s="34">
        <v>4474</v>
      </c>
      <c r="H22" s="32">
        <v>5272</v>
      </c>
      <c r="I22" s="22">
        <v>5064</v>
      </c>
      <c r="J22" s="1">
        <v>5116</v>
      </c>
      <c r="K22" s="85">
        <f t="shared" si="0"/>
        <v>-10.16419077404222</v>
      </c>
    </row>
    <row r="23" spans="1:11">
      <c r="A23" s="65" t="s">
        <v>28</v>
      </c>
      <c r="B23" s="64">
        <v>0.73924518083040602</v>
      </c>
      <c r="C23" s="46">
        <f t="shared" si="1"/>
        <v>0.83378691292194429</v>
      </c>
      <c r="D23" s="42">
        <v>4519</v>
      </c>
      <c r="E23" s="42">
        <v>4673</v>
      </c>
      <c r="F23" s="37">
        <v>4441</v>
      </c>
      <c r="G23" s="34">
        <v>3983</v>
      </c>
      <c r="H23" s="32">
        <v>4994</v>
      </c>
      <c r="I23" s="22">
        <v>4390</v>
      </c>
      <c r="J23" s="1">
        <v>3497</v>
      </c>
      <c r="K23" s="85">
        <f t="shared" si="0"/>
        <v>29.225050042893908</v>
      </c>
    </row>
    <row r="24" spans="1:11">
      <c r="A24" s="65" t="s">
        <v>23</v>
      </c>
      <c r="B24" s="64">
        <v>1.7964635956613599</v>
      </c>
      <c r="C24" s="46">
        <f t="shared" si="1"/>
        <v>0.72935597848648948</v>
      </c>
      <c r="D24" s="42">
        <v>3953</v>
      </c>
      <c r="E24" s="42">
        <v>4522</v>
      </c>
      <c r="F24" s="37">
        <v>4697</v>
      </c>
      <c r="G24" s="34">
        <v>4497</v>
      </c>
      <c r="H24" s="32">
        <v>6675</v>
      </c>
      <c r="I24" s="22">
        <v>8166</v>
      </c>
      <c r="J24" s="1">
        <v>6679</v>
      </c>
      <c r="K24" s="85">
        <f t="shared" si="0"/>
        <v>-40.814493187602935</v>
      </c>
    </row>
    <row r="25" spans="1:11">
      <c r="A25" s="31" t="s">
        <v>70</v>
      </c>
      <c r="B25" s="64">
        <v>3.7985911763986198E-2</v>
      </c>
      <c r="C25" s="46">
        <f t="shared" si="1"/>
        <v>0.69393064383700653</v>
      </c>
      <c r="D25" s="42">
        <v>3761</v>
      </c>
      <c r="E25" s="42">
        <v>3220</v>
      </c>
      <c r="F25" s="37">
        <v>2824</v>
      </c>
      <c r="G25" s="34">
        <v>2220</v>
      </c>
      <c r="H25" s="32">
        <v>1280</v>
      </c>
      <c r="I25" s="22">
        <v>1491</v>
      </c>
      <c r="J25" s="1">
        <v>1029</v>
      </c>
      <c r="K25" s="85">
        <f t="shared" si="0"/>
        <v>265.50048590864918</v>
      </c>
    </row>
    <row r="26" spans="1:11">
      <c r="A26" s="65" t="s">
        <v>147</v>
      </c>
      <c r="B26" s="64">
        <v>0.49016640001509498</v>
      </c>
      <c r="C26" s="46">
        <f t="shared" si="1"/>
        <v>0.67898558078175597</v>
      </c>
      <c r="D26" s="42">
        <v>3680</v>
      </c>
      <c r="E26" s="42">
        <v>3365</v>
      </c>
      <c r="F26" s="37">
        <v>1938</v>
      </c>
      <c r="G26" s="34">
        <v>1619</v>
      </c>
      <c r="H26" s="32">
        <v>1304</v>
      </c>
      <c r="I26" s="22">
        <v>1241</v>
      </c>
      <c r="J26" s="1">
        <v>1197</v>
      </c>
      <c r="K26" s="85">
        <f t="shared" si="0"/>
        <v>207.43525480367583</v>
      </c>
    </row>
    <row r="27" spans="1:11">
      <c r="A27" s="65" t="s">
        <v>19</v>
      </c>
      <c r="B27" s="64">
        <v>0.57274817515563903</v>
      </c>
      <c r="C27" s="46">
        <f t="shared" si="1"/>
        <v>0.62400250929453771</v>
      </c>
      <c r="D27" s="42">
        <v>3382</v>
      </c>
      <c r="E27" s="42">
        <v>3264</v>
      </c>
      <c r="F27" s="37">
        <v>3143</v>
      </c>
      <c r="G27" s="34">
        <v>2915</v>
      </c>
      <c r="H27" s="32">
        <v>2662</v>
      </c>
      <c r="I27" s="22">
        <v>2750</v>
      </c>
      <c r="J27" s="1">
        <v>2554</v>
      </c>
      <c r="K27" s="85">
        <f t="shared" si="0"/>
        <v>32.419733750978857</v>
      </c>
    </row>
    <row r="28" spans="1:11">
      <c r="A28" s="65" t="s">
        <v>31</v>
      </c>
      <c r="B28" s="64">
        <v>4.1254267890201399</v>
      </c>
      <c r="C28" s="46">
        <f t="shared" si="1"/>
        <v>0.6214194119763462</v>
      </c>
      <c r="D28" s="42">
        <v>3368</v>
      </c>
      <c r="E28" s="42">
        <v>3390</v>
      </c>
      <c r="F28" s="37">
        <v>3194</v>
      </c>
      <c r="G28" s="34">
        <v>3007</v>
      </c>
      <c r="H28" s="32">
        <v>3851</v>
      </c>
      <c r="I28" s="22">
        <v>3835</v>
      </c>
      <c r="J28" s="1">
        <v>3921</v>
      </c>
      <c r="K28" s="85">
        <f t="shared" si="0"/>
        <v>-14.103545014027032</v>
      </c>
    </row>
    <row r="29" spans="1:11">
      <c r="A29" s="65" t="s">
        <v>59</v>
      </c>
      <c r="B29" s="64">
        <v>2.0753951148022201</v>
      </c>
      <c r="C29" s="46">
        <f t="shared" si="1"/>
        <v>0.61164054355747854</v>
      </c>
      <c r="D29" s="42">
        <v>3315</v>
      </c>
      <c r="E29" s="42">
        <v>4098</v>
      </c>
      <c r="F29" s="37">
        <v>6998</v>
      </c>
      <c r="G29" s="34">
        <v>5888</v>
      </c>
      <c r="H29" s="32">
        <v>5474</v>
      </c>
      <c r="I29" s="22">
        <v>7776</v>
      </c>
      <c r="J29" s="1">
        <v>6180</v>
      </c>
      <c r="K29" s="85">
        <f t="shared" si="0"/>
        <v>-46.359223300970875</v>
      </c>
    </row>
    <row r="30" spans="1:11">
      <c r="A30" s="65" t="s">
        <v>66</v>
      </c>
      <c r="B30" s="64">
        <v>0.73277198597500404</v>
      </c>
      <c r="C30" s="46">
        <f t="shared" si="1"/>
        <v>0.56440676402483458</v>
      </c>
      <c r="D30" s="42">
        <v>3059</v>
      </c>
      <c r="E30" s="42">
        <v>2499</v>
      </c>
      <c r="F30" s="37">
        <v>2101</v>
      </c>
      <c r="G30" s="34">
        <v>1827</v>
      </c>
      <c r="H30" s="32">
        <v>1897</v>
      </c>
      <c r="I30" s="22">
        <v>2119</v>
      </c>
      <c r="J30" s="1">
        <v>2309</v>
      </c>
      <c r="K30" s="85">
        <f t="shared" si="0"/>
        <v>32.481593763533994</v>
      </c>
    </row>
    <row r="31" spans="1:11">
      <c r="A31" s="65" t="s">
        <v>67</v>
      </c>
      <c r="B31" s="64">
        <v>2.6883841251152298</v>
      </c>
      <c r="C31" s="46">
        <f t="shared" si="1"/>
        <v>0.50351947009603581</v>
      </c>
      <c r="D31" s="42">
        <v>2729</v>
      </c>
      <c r="E31" s="42">
        <v>2304</v>
      </c>
      <c r="F31" s="37">
        <v>2066</v>
      </c>
      <c r="G31" s="34">
        <v>2150</v>
      </c>
      <c r="H31" s="32">
        <v>1977</v>
      </c>
      <c r="I31" s="22">
        <v>1842</v>
      </c>
      <c r="J31" s="1">
        <v>1944</v>
      </c>
      <c r="K31" s="85">
        <f t="shared" si="0"/>
        <v>40.380658436213992</v>
      </c>
    </row>
    <row r="32" spans="1:11">
      <c r="A32" s="65" t="s">
        <v>1</v>
      </c>
      <c r="B32" s="64">
        <v>7.8628890598166606E-2</v>
      </c>
      <c r="C32" s="46">
        <f t="shared" si="1"/>
        <v>0.47750398996282184</v>
      </c>
      <c r="D32" s="42">
        <v>2588</v>
      </c>
      <c r="E32" s="42">
        <v>2008</v>
      </c>
      <c r="F32" s="37">
        <v>1588</v>
      </c>
      <c r="G32" s="34">
        <v>1209</v>
      </c>
      <c r="H32" s="32">
        <v>852</v>
      </c>
      <c r="I32" s="22">
        <v>688</v>
      </c>
      <c r="J32" s="1">
        <v>477</v>
      </c>
      <c r="K32" s="85">
        <f t="shared" si="0"/>
        <v>442.55765199161425</v>
      </c>
    </row>
    <row r="33" spans="1:11">
      <c r="A33" s="65" t="s">
        <v>6</v>
      </c>
      <c r="B33" s="64">
        <v>0.46857672644523402</v>
      </c>
      <c r="C33" s="46">
        <f t="shared" si="1"/>
        <v>0.47602793435242674</v>
      </c>
      <c r="D33" s="42">
        <v>2580</v>
      </c>
      <c r="E33" s="42">
        <v>2282</v>
      </c>
      <c r="F33" s="37">
        <v>2064</v>
      </c>
      <c r="G33" s="34">
        <v>1845</v>
      </c>
      <c r="H33" s="32">
        <v>1928</v>
      </c>
      <c r="I33" s="22">
        <v>1941</v>
      </c>
      <c r="J33" s="1">
        <v>1999</v>
      </c>
      <c r="K33" s="85">
        <f t="shared" si="0"/>
        <v>29.064532266133064</v>
      </c>
    </row>
    <row r="34" spans="1:11">
      <c r="A34" s="65" t="s">
        <v>69</v>
      </c>
      <c r="B34" s="64">
        <v>0.84327315831630401</v>
      </c>
      <c r="C34" s="46">
        <f t="shared" si="1"/>
        <v>0.47399835788813344</v>
      </c>
      <c r="D34" s="42">
        <v>2569</v>
      </c>
      <c r="E34" s="42">
        <v>2448</v>
      </c>
      <c r="F34" s="37">
        <v>2351</v>
      </c>
      <c r="G34" s="34">
        <v>2172</v>
      </c>
      <c r="H34" s="32">
        <v>1781</v>
      </c>
      <c r="I34" s="22">
        <v>1526</v>
      </c>
      <c r="J34" s="1">
        <v>1615</v>
      </c>
      <c r="K34" s="85">
        <f t="shared" si="0"/>
        <v>59.071207430340557</v>
      </c>
    </row>
    <row r="35" spans="1:11">
      <c r="A35" s="65" t="s">
        <v>22</v>
      </c>
      <c r="B35" s="64">
        <v>1.94190674622467</v>
      </c>
      <c r="C35" s="46">
        <f t="shared" si="1"/>
        <v>0.42104486286520842</v>
      </c>
      <c r="D35" s="42">
        <v>2282</v>
      </c>
      <c r="E35" s="42">
        <v>2270</v>
      </c>
      <c r="F35" s="37">
        <v>2208</v>
      </c>
      <c r="G35" s="34">
        <v>2200</v>
      </c>
      <c r="H35" s="32">
        <v>2260</v>
      </c>
      <c r="I35" s="22">
        <v>2370</v>
      </c>
      <c r="J35" s="1">
        <v>2376</v>
      </c>
      <c r="K35" s="85">
        <f t="shared" si="0"/>
        <v>-3.9562289562289563</v>
      </c>
    </row>
    <row r="36" spans="1:11">
      <c r="A36" s="65" t="s">
        <v>64</v>
      </c>
      <c r="B36" s="64">
        <v>1.7478109831828399</v>
      </c>
      <c r="C36" s="46">
        <f t="shared" si="1"/>
        <v>0.41809275164441823</v>
      </c>
      <c r="D36" s="42">
        <v>2266</v>
      </c>
      <c r="E36" s="42">
        <v>2492</v>
      </c>
      <c r="F36" s="37">
        <v>2619</v>
      </c>
      <c r="G36" s="34">
        <v>2532</v>
      </c>
      <c r="H36" s="32">
        <v>3006</v>
      </c>
      <c r="I36" s="22">
        <v>3129</v>
      </c>
      <c r="J36" s="1">
        <v>3148</v>
      </c>
      <c r="K36" s="85">
        <f t="shared" si="0"/>
        <v>-28.017789072426936</v>
      </c>
    </row>
    <row r="37" spans="1:11">
      <c r="A37" s="65" t="s">
        <v>27</v>
      </c>
      <c r="B37" s="64">
        <v>0.22247930027532001</v>
      </c>
      <c r="C37" s="46">
        <f t="shared" si="1"/>
        <v>0.33451110270579443</v>
      </c>
      <c r="D37" s="42">
        <v>1813</v>
      </c>
      <c r="E37" s="42">
        <v>1833</v>
      </c>
      <c r="F37" s="37">
        <v>1733</v>
      </c>
      <c r="G37" s="34">
        <v>2033</v>
      </c>
      <c r="H37" s="32">
        <v>1713</v>
      </c>
      <c r="I37" s="22">
        <v>1613</v>
      </c>
      <c r="J37" s="1">
        <v>1713</v>
      </c>
      <c r="K37" s="85">
        <f t="shared" si="0"/>
        <v>5.8377116170461179</v>
      </c>
    </row>
    <row r="38" spans="1:11">
      <c r="A38" s="54" t="s">
        <v>36</v>
      </c>
      <c r="B38" s="64">
        <v>4.8684566816144997E-2</v>
      </c>
      <c r="C38" s="46">
        <f t="shared" si="1"/>
        <v>0.32842237331291457</v>
      </c>
      <c r="D38" s="42">
        <v>1780</v>
      </c>
      <c r="E38" s="42">
        <v>1634</v>
      </c>
      <c r="F38" s="37">
        <v>1472</v>
      </c>
      <c r="G38" s="34">
        <v>1327</v>
      </c>
      <c r="H38" s="32">
        <v>2184</v>
      </c>
      <c r="I38" s="22">
        <v>1766</v>
      </c>
      <c r="J38" s="1">
        <v>1414</v>
      </c>
      <c r="K38" s="85">
        <f t="shared" si="0"/>
        <v>25.884016973125885</v>
      </c>
    </row>
    <row r="39" spans="1:11">
      <c r="A39" s="65" t="s">
        <v>32</v>
      </c>
      <c r="B39" s="64">
        <v>0.29462832425006402</v>
      </c>
      <c r="C39" s="46">
        <f t="shared" si="1"/>
        <v>0.31163224074467005</v>
      </c>
      <c r="D39" s="42">
        <v>1689</v>
      </c>
      <c r="E39" s="42">
        <v>1986</v>
      </c>
      <c r="F39" s="37">
        <v>2000</v>
      </c>
      <c r="G39" s="34">
        <v>1801</v>
      </c>
      <c r="H39" s="32">
        <v>1572</v>
      </c>
      <c r="I39" s="22">
        <v>1896</v>
      </c>
      <c r="J39" s="1">
        <v>1540</v>
      </c>
      <c r="K39" s="85">
        <f t="shared" si="0"/>
        <v>9.675324675324676</v>
      </c>
    </row>
    <row r="40" spans="1:11">
      <c r="A40" s="65" t="s">
        <v>68</v>
      </c>
      <c r="B40" s="64">
        <v>0.29851207097603399</v>
      </c>
      <c r="C40" s="46">
        <f t="shared" si="1"/>
        <v>0.3090491434264786</v>
      </c>
      <c r="D40" s="42">
        <v>1675</v>
      </c>
      <c r="E40" s="42">
        <v>1693</v>
      </c>
      <c r="F40" s="37">
        <v>1684</v>
      </c>
      <c r="G40" s="34">
        <v>1650</v>
      </c>
      <c r="H40" s="32">
        <v>1903</v>
      </c>
      <c r="I40" s="22">
        <v>1778</v>
      </c>
      <c r="J40" s="1">
        <v>1907</v>
      </c>
      <c r="K40" s="85">
        <f t="shared" si="0"/>
        <v>-12.165705296276874</v>
      </c>
    </row>
    <row r="41" spans="1:11">
      <c r="A41" s="65" t="s">
        <v>30</v>
      </c>
      <c r="B41" s="64">
        <v>0.10088241652347101</v>
      </c>
      <c r="C41" s="46">
        <f t="shared" si="1"/>
        <v>0.30019280976410784</v>
      </c>
      <c r="D41" s="42">
        <v>1627</v>
      </c>
      <c r="E41" s="42">
        <v>1466</v>
      </c>
      <c r="F41" s="37">
        <v>1353</v>
      </c>
      <c r="G41" s="34">
        <v>1182</v>
      </c>
      <c r="H41" s="32">
        <v>1502</v>
      </c>
      <c r="I41" s="22">
        <v>1174</v>
      </c>
      <c r="J41" s="1">
        <v>960</v>
      </c>
      <c r="K41" s="85">
        <f t="shared" si="0"/>
        <v>69.479166666666671</v>
      </c>
    </row>
    <row r="42" spans="1:11">
      <c r="A42" s="65" t="s">
        <v>175</v>
      </c>
      <c r="B42" s="64">
        <v>0.26994331326246501</v>
      </c>
      <c r="C42" s="46">
        <f t="shared" si="1"/>
        <v>0.29004492744264138</v>
      </c>
      <c r="D42" s="42">
        <v>1572</v>
      </c>
      <c r="E42" s="42">
        <v>1503</v>
      </c>
      <c r="F42" s="37">
        <v>1490</v>
      </c>
      <c r="G42" s="34">
        <v>1760</v>
      </c>
      <c r="H42" s="32">
        <v>1907</v>
      </c>
      <c r="I42" s="22">
        <v>1946</v>
      </c>
      <c r="J42" s="1">
        <v>1866</v>
      </c>
      <c r="K42" s="85">
        <f t="shared" si="0"/>
        <v>-15.755627009646304</v>
      </c>
    </row>
    <row r="43" spans="1:11">
      <c r="A43" s="76" t="s">
        <v>79</v>
      </c>
      <c r="B43" s="64">
        <v>0.22098653373612101</v>
      </c>
      <c r="C43" s="46">
        <f t="shared" si="1"/>
        <v>0.28709281622185118</v>
      </c>
      <c r="D43" s="42">
        <v>1556</v>
      </c>
      <c r="E43" s="42">
        <v>1054</v>
      </c>
      <c r="F43" s="37">
        <v>983</v>
      </c>
      <c r="G43" s="34">
        <v>685</v>
      </c>
      <c r="H43" s="32">
        <v>521</v>
      </c>
      <c r="I43" s="22">
        <v>372</v>
      </c>
      <c r="J43" s="1">
        <v>427</v>
      </c>
      <c r="K43" s="85">
        <f t="shared" si="0"/>
        <v>264.40281030444964</v>
      </c>
    </row>
    <row r="44" spans="1:11">
      <c r="A44" s="65" t="s">
        <v>37</v>
      </c>
      <c r="B44" s="64">
        <v>0.279463107317099</v>
      </c>
      <c r="C44" s="46">
        <f t="shared" si="1"/>
        <v>0.28045056597507312</v>
      </c>
      <c r="D44" s="42">
        <v>1520</v>
      </c>
      <c r="E44" s="42">
        <v>1296</v>
      </c>
      <c r="F44" s="37">
        <v>1101</v>
      </c>
      <c r="G44" s="34">
        <v>1010</v>
      </c>
      <c r="H44" s="32">
        <v>871</v>
      </c>
      <c r="I44" s="22">
        <v>783</v>
      </c>
      <c r="J44" s="1">
        <v>736</v>
      </c>
      <c r="K44" s="85">
        <f t="shared" si="0"/>
        <v>106.5217391304348</v>
      </c>
    </row>
    <row r="45" spans="1:11">
      <c r="A45" s="65" t="s">
        <v>38</v>
      </c>
      <c r="B45" s="64">
        <v>0.22505770300686001</v>
      </c>
      <c r="C45" s="46">
        <f t="shared" si="1"/>
        <v>0.25203649547496704</v>
      </c>
      <c r="D45" s="42">
        <v>1366</v>
      </c>
      <c r="E45" s="42">
        <v>1232</v>
      </c>
      <c r="F45" s="37">
        <v>1179</v>
      </c>
      <c r="G45" s="34">
        <v>735</v>
      </c>
      <c r="H45" s="32">
        <v>655</v>
      </c>
      <c r="I45" s="22">
        <v>646</v>
      </c>
      <c r="J45" s="1">
        <v>583</v>
      </c>
      <c r="K45" s="85">
        <f t="shared" si="0"/>
        <v>134.30531732418524</v>
      </c>
    </row>
    <row r="46" spans="1:11">
      <c r="A46" s="65" t="s">
        <v>3</v>
      </c>
      <c r="B46" s="64">
        <v>4.2753621241034101E-2</v>
      </c>
      <c r="C46" s="46">
        <f t="shared" si="1"/>
        <v>0.25000691901067373</v>
      </c>
      <c r="D46" s="42">
        <v>1355</v>
      </c>
      <c r="E46" s="42">
        <v>1467</v>
      </c>
      <c r="F46" s="37">
        <v>1531</v>
      </c>
      <c r="G46" s="34">
        <v>1611</v>
      </c>
      <c r="H46" s="32">
        <v>1622</v>
      </c>
      <c r="I46" s="22">
        <v>1627</v>
      </c>
      <c r="J46" s="1">
        <v>1556</v>
      </c>
      <c r="K46" s="85">
        <f t="shared" si="0"/>
        <v>-12.917737789203084</v>
      </c>
    </row>
    <row r="47" spans="1:11">
      <c r="A47" s="65" t="s">
        <v>33</v>
      </c>
      <c r="B47" s="64">
        <v>0.18587216465331499</v>
      </c>
      <c r="C47" s="46">
        <f t="shared" si="1"/>
        <v>0.22841960570864508</v>
      </c>
      <c r="D47" s="42">
        <v>1238</v>
      </c>
      <c r="E47" s="42">
        <v>1324</v>
      </c>
      <c r="F47" s="37">
        <v>1187</v>
      </c>
      <c r="G47" s="34">
        <v>1052</v>
      </c>
      <c r="H47" s="32">
        <v>1038</v>
      </c>
      <c r="I47" s="22">
        <v>948</v>
      </c>
      <c r="J47" s="1">
        <v>776</v>
      </c>
      <c r="K47" s="85">
        <f t="shared" si="0"/>
        <v>59.536082474226802</v>
      </c>
    </row>
    <row r="48" spans="1:11">
      <c r="A48" s="65" t="s">
        <v>73</v>
      </c>
      <c r="B48" s="64">
        <v>0.58445070026122004</v>
      </c>
      <c r="C48" s="46">
        <f t="shared" si="1"/>
        <v>0.21236750094559811</v>
      </c>
      <c r="D48" s="42">
        <v>1151</v>
      </c>
      <c r="E48" s="42">
        <v>801</v>
      </c>
      <c r="F48" s="37">
        <v>802</v>
      </c>
      <c r="G48" s="34">
        <v>722</v>
      </c>
      <c r="H48" s="32">
        <v>752</v>
      </c>
      <c r="I48" s="22">
        <v>685</v>
      </c>
      <c r="J48" s="1">
        <v>683</v>
      </c>
      <c r="K48" s="85">
        <f t="shared" si="0"/>
        <v>68.521229868228403</v>
      </c>
    </row>
    <row r="49" spans="1:11">
      <c r="A49" s="65" t="s">
        <v>71</v>
      </c>
      <c r="B49" s="64">
        <v>8.8117244231932595E-2</v>
      </c>
      <c r="C49" s="46">
        <f t="shared" si="1"/>
        <v>0.20775482716311336</v>
      </c>
      <c r="D49" s="42">
        <v>1126</v>
      </c>
      <c r="E49" s="42">
        <v>1204</v>
      </c>
      <c r="F49" s="37">
        <v>1228</v>
      </c>
      <c r="G49" s="34">
        <v>1260</v>
      </c>
      <c r="H49" s="32">
        <v>1441</v>
      </c>
      <c r="I49" s="22">
        <v>1467</v>
      </c>
      <c r="J49" s="1">
        <v>1541</v>
      </c>
      <c r="K49" s="85">
        <f t="shared" si="0"/>
        <v>-26.930564568462039</v>
      </c>
    </row>
    <row r="50" spans="1:11">
      <c r="A50" s="65" t="s">
        <v>80</v>
      </c>
      <c r="B50" s="64">
        <v>0.16192162153887299</v>
      </c>
      <c r="C50" s="46">
        <f t="shared" si="1"/>
        <v>0.20535623679622131</v>
      </c>
      <c r="D50" s="42">
        <v>1113</v>
      </c>
      <c r="E50" s="42">
        <v>717</v>
      </c>
      <c r="F50" s="37">
        <v>371</v>
      </c>
      <c r="G50" s="34">
        <v>98</v>
      </c>
      <c r="H50" s="32">
        <v>278</v>
      </c>
      <c r="I50" s="22">
        <v>307</v>
      </c>
      <c r="J50" s="1">
        <v>277</v>
      </c>
      <c r="K50" s="85">
        <f t="shared" si="0"/>
        <v>301.80505415162452</v>
      </c>
    </row>
    <row r="51" spans="1:11">
      <c r="A51" s="31" t="s">
        <v>74</v>
      </c>
      <c r="B51" s="64">
        <v>6.14069513437649E-2</v>
      </c>
      <c r="C51" s="46">
        <f t="shared" si="1"/>
        <v>0.17491258983182192</v>
      </c>
      <c r="D51" s="42">
        <v>948</v>
      </c>
      <c r="E51" s="42">
        <v>825</v>
      </c>
      <c r="F51" s="37">
        <v>729</v>
      </c>
      <c r="G51" s="34">
        <v>700</v>
      </c>
      <c r="H51" s="32">
        <v>814</v>
      </c>
      <c r="I51" s="22">
        <v>625</v>
      </c>
      <c r="J51" s="1">
        <v>496</v>
      </c>
      <c r="K51" s="85">
        <f t="shared" si="0"/>
        <v>91.129032258064512</v>
      </c>
    </row>
    <row r="52" spans="1:11">
      <c r="A52" s="65" t="s">
        <v>192</v>
      </c>
      <c r="B52" s="64">
        <v>8.6106202553028602E-2</v>
      </c>
      <c r="C52" s="46">
        <f t="shared" si="1"/>
        <v>0.16550273531555301</v>
      </c>
      <c r="D52" s="42">
        <v>897</v>
      </c>
      <c r="E52" s="42">
        <v>2293</v>
      </c>
      <c r="F52" s="37">
        <v>2116</v>
      </c>
      <c r="G52" s="34">
        <v>1626</v>
      </c>
      <c r="H52" s="32">
        <v>1428</v>
      </c>
      <c r="I52" s="22">
        <v>1230</v>
      </c>
      <c r="J52" s="1">
        <v>791</v>
      </c>
      <c r="K52" s="85">
        <f t="shared" si="0"/>
        <v>13.400758533501897</v>
      </c>
    </row>
    <row r="53" spans="1:11">
      <c r="A53" s="65" t="s">
        <v>26</v>
      </c>
      <c r="B53" s="64">
        <v>0.45072361048644999</v>
      </c>
      <c r="C53" s="46">
        <f t="shared" si="1"/>
        <v>0.16347315885125971</v>
      </c>
      <c r="D53" s="42">
        <v>886</v>
      </c>
      <c r="E53" s="42">
        <v>925</v>
      </c>
      <c r="F53" s="37">
        <v>973</v>
      </c>
      <c r="G53" s="34">
        <v>851</v>
      </c>
      <c r="H53" s="32">
        <v>742</v>
      </c>
      <c r="I53" s="22">
        <v>653</v>
      </c>
      <c r="J53" s="1">
        <v>599</v>
      </c>
      <c r="K53" s="85">
        <f t="shared" si="0"/>
        <v>47.913188647746239</v>
      </c>
    </row>
    <row r="54" spans="1:11">
      <c r="A54" s="65" t="s">
        <v>72</v>
      </c>
      <c r="B54" s="64">
        <v>6.3868086505634095E-2</v>
      </c>
      <c r="C54" s="46">
        <f t="shared" si="1"/>
        <v>0.14262387335442864</v>
      </c>
      <c r="D54" s="42">
        <v>773</v>
      </c>
      <c r="E54" s="42">
        <v>826</v>
      </c>
      <c r="F54" s="37">
        <v>893</v>
      </c>
      <c r="G54" s="34">
        <v>955</v>
      </c>
      <c r="H54" s="32">
        <v>934</v>
      </c>
      <c r="I54" s="22">
        <v>1064</v>
      </c>
      <c r="J54" s="1">
        <v>0</v>
      </c>
      <c r="K54" s="23" t="s">
        <v>144</v>
      </c>
    </row>
    <row r="55" spans="1:11">
      <c r="A55" s="65" t="s">
        <v>75</v>
      </c>
      <c r="B55" s="64">
        <v>0.19658540762156301</v>
      </c>
      <c r="C55" s="46">
        <f t="shared" si="1"/>
        <v>0.14151683164663229</v>
      </c>
      <c r="D55" s="42">
        <v>767</v>
      </c>
      <c r="E55" s="42">
        <v>760</v>
      </c>
      <c r="F55" s="37">
        <v>755</v>
      </c>
      <c r="G55" s="34">
        <v>521</v>
      </c>
      <c r="H55" s="32">
        <v>571</v>
      </c>
      <c r="I55" s="22">
        <v>561</v>
      </c>
      <c r="J55" s="1">
        <v>535</v>
      </c>
      <c r="K55" s="85">
        <f>+(D55-J55)/J55*100</f>
        <v>43.364485981308412</v>
      </c>
    </row>
    <row r="56" spans="1:11">
      <c r="A56" s="31" t="s">
        <v>86</v>
      </c>
      <c r="B56" s="64">
        <v>0.22438368211446399</v>
      </c>
      <c r="C56" s="46">
        <f t="shared" si="1"/>
        <v>0.13893373432844083</v>
      </c>
      <c r="D56" s="42">
        <v>753</v>
      </c>
      <c r="E56" s="42">
        <v>400</v>
      </c>
      <c r="F56" s="37">
        <v>236</v>
      </c>
      <c r="G56" s="34">
        <v>80</v>
      </c>
      <c r="H56" s="32">
        <v>277</v>
      </c>
      <c r="I56" s="22">
        <v>56</v>
      </c>
      <c r="J56" s="23" t="s">
        <v>144</v>
      </c>
      <c r="K56" s="23" t="s">
        <v>144</v>
      </c>
    </row>
    <row r="57" spans="1:11">
      <c r="A57" s="65" t="s">
        <v>77</v>
      </c>
      <c r="B57" s="64">
        <v>0.53260459988876097</v>
      </c>
      <c r="C57" s="46">
        <f t="shared" si="1"/>
        <v>0.12620275468878289</v>
      </c>
      <c r="D57" s="42">
        <v>684</v>
      </c>
      <c r="E57" s="42">
        <v>597</v>
      </c>
      <c r="F57" s="37">
        <v>601</v>
      </c>
      <c r="G57" s="34">
        <v>537</v>
      </c>
      <c r="H57" s="32">
        <v>417</v>
      </c>
      <c r="I57" s="22">
        <v>480</v>
      </c>
      <c r="J57" s="1">
        <v>532</v>
      </c>
      <c r="K57" s="85">
        <f t="shared" ref="K57:K82" si="2">+(D57-J57)/J57*100</f>
        <v>28.571428571428569</v>
      </c>
    </row>
    <row r="58" spans="1:11">
      <c r="A58" s="65" t="s">
        <v>14</v>
      </c>
      <c r="B58" s="64">
        <v>8.5916706041514995E-2</v>
      </c>
      <c r="C58" s="46">
        <f t="shared" si="1"/>
        <v>0.11347177504912498</v>
      </c>
      <c r="D58" s="42">
        <v>615</v>
      </c>
      <c r="E58" s="42">
        <v>635</v>
      </c>
      <c r="F58" s="37">
        <v>634</v>
      </c>
      <c r="G58" s="34">
        <v>635</v>
      </c>
      <c r="H58" s="32">
        <v>636</v>
      </c>
      <c r="I58" s="22">
        <v>633</v>
      </c>
      <c r="J58" s="1">
        <v>703</v>
      </c>
      <c r="K58" s="85">
        <f t="shared" si="2"/>
        <v>-12.517780938833569</v>
      </c>
    </row>
    <row r="59" spans="1:11">
      <c r="A59" s="65" t="s">
        <v>13</v>
      </c>
      <c r="B59" s="64">
        <v>0.50132299759936305</v>
      </c>
      <c r="C59" s="46">
        <f t="shared" si="1"/>
        <v>0.10959712907183779</v>
      </c>
      <c r="D59" s="42">
        <v>594</v>
      </c>
      <c r="E59" s="42">
        <v>612</v>
      </c>
      <c r="F59" s="37">
        <v>707</v>
      </c>
      <c r="G59" s="34">
        <v>734</v>
      </c>
      <c r="H59" s="32">
        <v>626</v>
      </c>
      <c r="I59" s="22">
        <v>563</v>
      </c>
      <c r="J59" s="1">
        <v>565</v>
      </c>
      <c r="K59" s="85">
        <f t="shared" si="2"/>
        <v>5.1327433628318584</v>
      </c>
    </row>
    <row r="60" spans="1:11">
      <c r="A60" s="65" t="s">
        <v>17</v>
      </c>
      <c r="B60" s="64">
        <v>0.20392474436379199</v>
      </c>
      <c r="C60" s="46">
        <f t="shared" si="1"/>
        <v>9.8711218945173762E-2</v>
      </c>
      <c r="D60" s="42">
        <v>535</v>
      </c>
      <c r="E60" s="42">
        <v>536</v>
      </c>
      <c r="F60" s="37">
        <v>497</v>
      </c>
      <c r="G60" s="34">
        <v>502</v>
      </c>
      <c r="H60" s="32">
        <v>1040</v>
      </c>
      <c r="I60" s="22">
        <v>1118</v>
      </c>
      <c r="J60" s="1">
        <v>996</v>
      </c>
      <c r="K60" s="85">
        <f t="shared" si="2"/>
        <v>-46.285140562248998</v>
      </c>
    </row>
    <row r="61" spans="1:11">
      <c r="A61" s="65" t="s">
        <v>24</v>
      </c>
      <c r="B61" s="64">
        <v>3.3410979020854999E-2</v>
      </c>
      <c r="C61" s="46">
        <f t="shared" si="1"/>
        <v>8.9670378331503639E-2</v>
      </c>
      <c r="D61" s="42">
        <v>486</v>
      </c>
      <c r="E61" s="42">
        <v>432</v>
      </c>
      <c r="F61" s="37">
        <v>412</v>
      </c>
      <c r="G61" s="34">
        <v>511</v>
      </c>
      <c r="H61" s="32">
        <v>178</v>
      </c>
      <c r="I61" s="22">
        <v>397</v>
      </c>
      <c r="J61" s="1">
        <v>326</v>
      </c>
      <c r="K61" s="85">
        <f t="shared" si="2"/>
        <v>49.079754601226995</v>
      </c>
    </row>
    <row r="62" spans="1:11">
      <c r="A62" s="65" t="s">
        <v>78</v>
      </c>
      <c r="B62" s="64">
        <v>0.96733907355340898</v>
      </c>
      <c r="C62" s="46">
        <f t="shared" si="1"/>
        <v>8.4873197597719496E-2</v>
      </c>
      <c r="D62" s="42">
        <v>460</v>
      </c>
      <c r="E62" s="42">
        <v>629</v>
      </c>
      <c r="F62" s="37">
        <v>553</v>
      </c>
      <c r="G62" s="34">
        <v>470</v>
      </c>
      <c r="H62" s="32">
        <v>317</v>
      </c>
      <c r="I62" s="22">
        <v>424</v>
      </c>
      <c r="J62" s="1">
        <v>410</v>
      </c>
      <c r="K62" s="85">
        <f t="shared" si="2"/>
        <v>12.195121951219512</v>
      </c>
    </row>
    <row r="63" spans="1:11">
      <c r="A63" s="65" t="s">
        <v>181</v>
      </c>
      <c r="B63" s="64">
        <v>0.97998379717628503</v>
      </c>
      <c r="C63" s="46">
        <f t="shared" si="1"/>
        <v>8.3581648938623757E-2</v>
      </c>
      <c r="D63" s="42">
        <v>453</v>
      </c>
      <c r="E63" s="42">
        <v>616</v>
      </c>
      <c r="F63" s="37">
        <v>690</v>
      </c>
      <c r="G63" s="34">
        <v>720</v>
      </c>
      <c r="H63" s="33">
        <v>769</v>
      </c>
      <c r="I63" s="22">
        <v>354</v>
      </c>
      <c r="J63" s="1">
        <v>359</v>
      </c>
      <c r="K63" s="85">
        <f t="shared" si="2"/>
        <v>26.18384401114206</v>
      </c>
    </row>
    <row r="64" spans="1:11">
      <c r="A64" s="65" t="s">
        <v>35</v>
      </c>
      <c r="B64" s="64">
        <v>7.7003381037438701E-2</v>
      </c>
      <c r="C64" s="46">
        <f t="shared" si="1"/>
        <v>8.1552072474330467E-2</v>
      </c>
      <c r="D64" s="42">
        <v>442</v>
      </c>
      <c r="E64" s="42">
        <v>454</v>
      </c>
      <c r="F64" s="37">
        <v>441</v>
      </c>
      <c r="G64" s="34">
        <v>414</v>
      </c>
      <c r="H64" s="32">
        <v>412</v>
      </c>
      <c r="I64" s="22">
        <v>559</v>
      </c>
      <c r="J64" s="1">
        <v>494</v>
      </c>
      <c r="K64" s="85">
        <f t="shared" si="2"/>
        <v>-10.526315789473683</v>
      </c>
    </row>
    <row r="65" spans="1:11">
      <c r="A65" s="65" t="s">
        <v>25</v>
      </c>
      <c r="B65" s="64">
        <v>7.7198457434481504E-2</v>
      </c>
      <c r="C65" s="46">
        <f t="shared" si="1"/>
        <v>7.8599961253540226E-2</v>
      </c>
      <c r="D65" s="42">
        <v>426</v>
      </c>
      <c r="E65" s="42">
        <v>372</v>
      </c>
      <c r="F65" s="37">
        <v>303</v>
      </c>
      <c r="G65" s="34">
        <v>265</v>
      </c>
      <c r="H65" s="32">
        <v>245</v>
      </c>
      <c r="I65" s="22">
        <v>223</v>
      </c>
      <c r="J65" s="1">
        <v>210</v>
      </c>
      <c r="K65" s="85">
        <f t="shared" si="2"/>
        <v>102.85714285714285</v>
      </c>
    </row>
    <row r="66" spans="1:11">
      <c r="A66" s="65" t="s">
        <v>81</v>
      </c>
      <c r="B66" s="64">
        <v>3.5295793898745598E-2</v>
      </c>
      <c r="C66" s="46">
        <f t="shared" si="1"/>
        <v>6.4761939906085961E-2</v>
      </c>
      <c r="D66" s="42">
        <v>351</v>
      </c>
      <c r="E66" s="42">
        <v>304</v>
      </c>
      <c r="F66" s="37">
        <v>289</v>
      </c>
      <c r="G66" s="34">
        <v>244</v>
      </c>
      <c r="H66" s="32">
        <v>234</v>
      </c>
      <c r="I66" s="22">
        <v>226</v>
      </c>
      <c r="J66" s="1">
        <v>170</v>
      </c>
      <c r="K66" s="85">
        <f t="shared" si="2"/>
        <v>106.47058823529412</v>
      </c>
    </row>
    <row r="67" spans="1:11">
      <c r="A67" s="65" t="s">
        <v>150</v>
      </c>
      <c r="B67" s="64">
        <v>0.85528447877049796</v>
      </c>
      <c r="C67" s="46">
        <f t="shared" si="1"/>
        <v>4.9078849045637793E-2</v>
      </c>
      <c r="D67" s="42">
        <v>266</v>
      </c>
      <c r="E67" s="42">
        <v>231</v>
      </c>
      <c r="F67" s="37">
        <v>194</v>
      </c>
      <c r="G67" s="34">
        <v>153</v>
      </c>
      <c r="H67" s="32">
        <v>243</v>
      </c>
      <c r="I67" s="22">
        <v>223</v>
      </c>
      <c r="J67" s="1">
        <v>196</v>
      </c>
      <c r="K67" s="85">
        <f t="shared" si="2"/>
        <v>35.714285714285715</v>
      </c>
    </row>
    <row r="68" spans="1:11">
      <c r="A68" s="65" t="s">
        <v>18</v>
      </c>
      <c r="B68" s="64">
        <v>0.13888749875506801</v>
      </c>
      <c r="C68" s="46">
        <f t="shared" si="1"/>
        <v>4.8894342094338406E-2</v>
      </c>
      <c r="D68" s="42">
        <v>265</v>
      </c>
      <c r="E68" s="42">
        <v>250</v>
      </c>
      <c r="F68" s="37">
        <v>226</v>
      </c>
      <c r="G68" s="34">
        <v>213</v>
      </c>
      <c r="H68" s="32">
        <v>183</v>
      </c>
      <c r="I68" s="22">
        <v>145</v>
      </c>
      <c r="J68" s="1">
        <v>133</v>
      </c>
      <c r="K68" s="85">
        <f t="shared" si="2"/>
        <v>99.248120300751879</v>
      </c>
    </row>
    <row r="69" spans="1:11">
      <c r="A69" s="65" t="s">
        <v>11</v>
      </c>
      <c r="B69" s="64">
        <v>0.27021644553291901</v>
      </c>
      <c r="C69" s="46">
        <f t="shared" si="1"/>
        <v>4.631124477614694E-2</v>
      </c>
      <c r="D69" s="42">
        <v>251</v>
      </c>
      <c r="E69" s="42">
        <v>204</v>
      </c>
      <c r="F69" s="37">
        <v>194</v>
      </c>
      <c r="G69" s="34">
        <v>181</v>
      </c>
      <c r="H69" s="32">
        <v>172</v>
      </c>
      <c r="I69" s="22">
        <v>163</v>
      </c>
      <c r="J69" s="1">
        <v>158</v>
      </c>
      <c r="K69" s="85">
        <f t="shared" si="2"/>
        <v>58.860759493670891</v>
      </c>
    </row>
    <row r="70" spans="1:11">
      <c r="A70" s="65" t="s">
        <v>21</v>
      </c>
      <c r="B70" s="64">
        <v>2.36029447630157E-2</v>
      </c>
      <c r="C70" s="46">
        <f t="shared" si="1"/>
        <v>4.5388710019649989E-2</v>
      </c>
      <c r="D70" s="42">
        <v>246</v>
      </c>
      <c r="E70" s="42">
        <v>242</v>
      </c>
      <c r="F70" s="37">
        <v>243</v>
      </c>
      <c r="G70" s="34">
        <v>238</v>
      </c>
      <c r="H70" s="32">
        <v>243</v>
      </c>
      <c r="I70" s="22">
        <v>226</v>
      </c>
      <c r="J70" s="1">
        <v>187</v>
      </c>
      <c r="K70" s="85">
        <f t="shared" si="2"/>
        <v>31.550802139037433</v>
      </c>
    </row>
    <row r="71" spans="1:11">
      <c r="A71" s="65" t="s">
        <v>9</v>
      </c>
      <c r="B71" s="64">
        <v>0.32101021060407398</v>
      </c>
      <c r="C71" s="46">
        <f t="shared" si="1"/>
        <v>4.5019696117051207E-2</v>
      </c>
      <c r="D71" s="42">
        <v>244</v>
      </c>
      <c r="E71" s="42">
        <v>253</v>
      </c>
      <c r="F71" s="37">
        <v>256</v>
      </c>
      <c r="G71" s="34">
        <v>231</v>
      </c>
      <c r="H71" s="32">
        <v>205</v>
      </c>
      <c r="I71" s="22">
        <v>198</v>
      </c>
      <c r="J71" s="1">
        <v>204</v>
      </c>
      <c r="K71" s="85">
        <f t="shared" si="2"/>
        <v>19.607843137254903</v>
      </c>
    </row>
    <row r="72" spans="1:11">
      <c r="A72" s="65" t="s">
        <v>76</v>
      </c>
      <c r="B72" s="64">
        <v>0</v>
      </c>
      <c r="C72" s="46">
        <f t="shared" si="1"/>
        <v>3.7085897211177429E-2</v>
      </c>
      <c r="D72" s="42">
        <v>201</v>
      </c>
      <c r="E72" s="42">
        <v>252</v>
      </c>
      <c r="F72" s="37">
        <v>284</v>
      </c>
      <c r="G72" s="34">
        <v>452</v>
      </c>
      <c r="H72" s="32">
        <v>483</v>
      </c>
      <c r="I72" s="22">
        <v>524</v>
      </c>
      <c r="J72" s="1">
        <v>606</v>
      </c>
      <c r="K72" s="85">
        <f t="shared" si="2"/>
        <v>-66.831683168316829</v>
      </c>
    </row>
    <row r="73" spans="1:11">
      <c r="A73" s="65" t="s">
        <v>87</v>
      </c>
      <c r="B73" s="64">
        <v>3.7377361121806001E-2</v>
      </c>
      <c r="C73" s="46">
        <f t="shared" si="1"/>
        <v>3.2842237331291456E-2</v>
      </c>
      <c r="D73" s="42">
        <v>178</v>
      </c>
      <c r="E73" s="42">
        <v>118</v>
      </c>
      <c r="F73" s="37">
        <v>99</v>
      </c>
      <c r="G73" s="34">
        <v>77</v>
      </c>
      <c r="H73" s="32">
        <v>90</v>
      </c>
      <c r="I73" s="22">
        <v>78</v>
      </c>
      <c r="J73" s="1">
        <v>76</v>
      </c>
      <c r="K73" s="85">
        <f t="shared" si="2"/>
        <v>134.21052631578948</v>
      </c>
    </row>
    <row r="74" spans="1:11">
      <c r="A74" s="65" t="s">
        <v>101</v>
      </c>
      <c r="B74" s="64">
        <v>8.0326789223170394E-2</v>
      </c>
      <c r="C74" s="46">
        <f t="shared" si="1"/>
        <v>2.9705619159201824E-2</v>
      </c>
      <c r="D74" s="42">
        <v>161</v>
      </c>
      <c r="E74" s="42">
        <v>152</v>
      </c>
      <c r="F74" s="37">
        <v>142</v>
      </c>
      <c r="G74" s="34">
        <v>127</v>
      </c>
      <c r="H74" s="32">
        <v>159</v>
      </c>
      <c r="I74" s="22">
        <v>175</v>
      </c>
      <c r="J74" s="1">
        <v>218</v>
      </c>
      <c r="K74" s="85">
        <f t="shared" si="2"/>
        <v>-26.146788990825687</v>
      </c>
    </row>
    <row r="75" spans="1:11">
      <c r="A75" s="65" t="s">
        <v>82</v>
      </c>
      <c r="B75" s="64">
        <v>0.21419232085309101</v>
      </c>
      <c r="C75" s="46">
        <f t="shared" ref="C75:C138" si="3">+(D75*100)/$D$214</f>
        <v>2.4908438425417678E-2</v>
      </c>
      <c r="D75" s="42">
        <v>135</v>
      </c>
      <c r="E75" s="42">
        <v>150</v>
      </c>
      <c r="F75" s="37">
        <v>152</v>
      </c>
      <c r="G75" s="34">
        <v>152</v>
      </c>
      <c r="H75" s="32">
        <v>175</v>
      </c>
      <c r="I75" s="22">
        <v>182</v>
      </c>
      <c r="J75" s="1">
        <v>191</v>
      </c>
      <c r="K75" s="85">
        <f t="shared" si="2"/>
        <v>-29.319371727748688</v>
      </c>
    </row>
    <row r="76" spans="1:11">
      <c r="A76" s="65" t="s">
        <v>170</v>
      </c>
      <c r="B76" s="64">
        <v>0.86231682421018696</v>
      </c>
      <c r="C76" s="46">
        <f t="shared" si="3"/>
        <v>1.4576049152651826E-2</v>
      </c>
      <c r="D76" s="42">
        <v>79</v>
      </c>
      <c r="E76" s="42">
        <v>89</v>
      </c>
      <c r="F76" s="37">
        <v>84</v>
      </c>
      <c r="G76" s="34">
        <v>115</v>
      </c>
      <c r="H76" s="32">
        <v>213</v>
      </c>
      <c r="I76" s="22">
        <v>235</v>
      </c>
      <c r="J76" s="1">
        <v>201</v>
      </c>
      <c r="K76" s="85">
        <f t="shared" si="2"/>
        <v>-60.696517412935322</v>
      </c>
    </row>
    <row r="77" spans="1:11">
      <c r="A77" s="65" t="s">
        <v>83</v>
      </c>
      <c r="B77" s="64">
        <v>9.5746352252816899E-2</v>
      </c>
      <c r="C77" s="46">
        <f t="shared" si="3"/>
        <v>1.3469007444855486E-2</v>
      </c>
      <c r="D77" s="42">
        <v>73</v>
      </c>
      <c r="E77" s="42">
        <v>85</v>
      </c>
      <c r="F77" s="37">
        <v>101</v>
      </c>
      <c r="G77" s="34">
        <v>113</v>
      </c>
      <c r="H77" s="32">
        <v>141</v>
      </c>
      <c r="I77" s="22">
        <v>149</v>
      </c>
      <c r="J77" s="1">
        <v>191</v>
      </c>
      <c r="K77" s="85">
        <f t="shared" si="2"/>
        <v>-61.780104712041883</v>
      </c>
    </row>
    <row r="78" spans="1:11">
      <c r="A78" s="65" t="s">
        <v>84</v>
      </c>
      <c r="B78" s="64">
        <v>1.36682417357499</v>
      </c>
      <c r="C78" s="46">
        <f t="shared" si="3"/>
        <v>1.0701403175364632E-2</v>
      </c>
      <c r="D78" s="42">
        <v>58</v>
      </c>
      <c r="E78" s="42">
        <v>56</v>
      </c>
      <c r="F78" s="37">
        <v>44</v>
      </c>
      <c r="G78" s="34">
        <v>39</v>
      </c>
      <c r="H78" s="32">
        <v>122</v>
      </c>
      <c r="I78" s="22">
        <v>89</v>
      </c>
      <c r="J78" s="1">
        <v>90</v>
      </c>
      <c r="K78" s="85">
        <f t="shared" si="2"/>
        <v>-35.555555555555557</v>
      </c>
    </row>
    <row r="79" spans="1:11">
      <c r="A79" s="65" t="s">
        <v>205</v>
      </c>
      <c r="B79" s="64">
        <v>9.9240476876191794E-2</v>
      </c>
      <c r="C79" s="46">
        <f t="shared" si="3"/>
        <v>1.0332389272765851E-2</v>
      </c>
      <c r="D79" s="42">
        <v>56</v>
      </c>
      <c r="E79" s="42">
        <v>52</v>
      </c>
      <c r="F79" s="37">
        <v>57</v>
      </c>
      <c r="G79" s="34">
        <v>56</v>
      </c>
      <c r="H79" s="32">
        <v>60</v>
      </c>
      <c r="I79" s="22">
        <v>49</v>
      </c>
      <c r="J79" s="1">
        <v>44</v>
      </c>
      <c r="K79" s="85">
        <f t="shared" si="2"/>
        <v>27.27272727272727</v>
      </c>
    </row>
    <row r="80" spans="1:11">
      <c r="A80" s="65" t="s">
        <v>91</v>
      </c>
      <c r="B80" s="64">
        <v>0.22642311273816501</v>
      </c>
      <c r="C80" s="46">
        <f t="shared" si="3"/>
        <v>9.2253475649695105E-3</v>
      </c>
      <c r="D80" s="42">
        <v>50</v>
      </c>
      <c r="E80" s="42">
        <v>10</v>
      </c>
      <c r="F80" s="37">
        <v>32</v>
      </c>
      <c r="G80" s="34">
        <v>32</v>
      </c>
      <c r="H80" s="32">
        <v>32</v>
      </c>
      <c r="I80" s="22">
        <v>31</v>
      </c>
      <c r="J80" s="1">
        <v>27</v>
      </c>
      <c r="K80" s="85">
        <f t="shared" si="2"/>
        <v>85.18518518518519</v>
      </c>
    </row>
    <row r="81" spans="1:11">
      <c r="A81" s="65" t="s">
        <v>2</v>
      </c>
      <c r="B81" s="64">
        <v>4.5354552436340401E-2</v>
      </c>
      <c r="C81" s="46">
        <f t="shared" si="3"/>
        <v>9.0408406136701196E-3</v>
      </c>
      <c r="D81" s="42">
        <v>49</v>
      </c>
      <c r="E81" s="42">
        <v>51</v>
      </c>
      <c r="F81" s="37">
        <v>50</v>
      </c>
      <c r="G81" s="34">
        <v>64</v>
      </c>
      <c r="H81" s="32">
        <v>60</v>
      </c>
      <c r="I81" s="22">
        <v>61</v>
      </c>
      <c r="J81" s="1">
        <v>64</v>
      </c>
      <c r="K81" s="85">
        <f t="shared" si="2"/>
        <v>-23.4375</v>
      </c>
    </row>
    <row r="82" spans="1:11">
      <c r="A82" s="31" t="s">
        <v>85</v>
      </c>
      <c r="B82" s="64">
        <v>0.918143531655506</v>
      </c>
      <c r="C82" s="46">
        <f t="shared" si="3"/>
        <v>8.1183058571731685E-3</v>
      </c>
      <c r="D82" s="42">
        <v>44</v>
      </c>
      <c r="E82" s="42">
        <v>43</v>
      </c>
      <c r="F82" s="37">
        <v>32</v>
      </c>
      <c r="G82" s="34">
        <v>28</v>
      </c>
      <c r="H82" s="32">
        <v>118</v>
      </c>
      <c r="I82" s="22">
        <v>65</v>
      </c>
      <c r="J82" s="1">
        <v>112</v>
      </c>
      <c r="K82" s="85">
        <f t="shared" si="2"/>
        <v>-60.714285714285708</v>
      </c>
    </row>
    <row r="83" spans="1:11">
      <c r="A83" s="65" t="s">
        <v>8</v>
      </c>
      <c r="B83" s="64">
        <v>2.4890326070469301E-2</v>
      </c>
      <c r="C83" s="46">
        <f t="shared" si="3"/>
        <v>8.1183058571731685E-3</v>
      </c>
      <c r="D83" s="42">
        <v>44</v>
      </c>
      <c r="E83" s="42">
        <v>26</v>
      </c>
      <c r="F83" s="37">
        <v>25</v>
      </c>
      <c r="G83" s="34">
        <v>22</v>
      </c>
      <c r="H83" s="32">
        <v>12</v>
      </c>
      <c r="I83" s="22">
        <v>4</v>
      </c>
      <c r="J83" s="1">
        <v>1</v>
      </c>
      <c r="K83" s="23" t="s">
        <v>144</v>
      </c>
    </row>
    <row r="84" spans="1:11">
      <c r="A84" s="65" t="s">
        <v>88</v>
      </c>
      <c r="B84" s="64">
        <v>1.00655593337973</v>
      </c>
      <c r="C84" s="46">
        <f t="shared" si="3"/>
        <v>6.4577432954786573E-3</v>
      </c>
      <c r="D84" s="42">
        <v>35</v>
      </c>
      <c r="E84" s="42">
        <v>67</v>
      </c>
      <c r="F84" s="37">
        <v>52</v>
      </c>
      <c r="G84" s="34">
        <v>48</v>
      </c>
      <c r="H84" s="32">
        <v>48</v>
      </c>
      <c r="I84" s="22">
        <v>39</v>
      </c>
      <c r="J84" s="1">
        <v>28</v>
      </c>
      <c r="K84" s="85">
        <f>+(D84-J84)/J84*100</f>
        <v>25</v>
      </c>
    </row>
    <row r="85" spans="1:11">
      <c r="A85" s="65" t="s">
        <v>153</v>
      </c>
      <c r="B85" s="64">
        <v>8.3289496467569904E-2</v>
      </c>
      <c r="C85" s="46">
        <f t="shared" si="3"/>
        <v>6.4577432954786573E-3</v>
      </c>
      <c r="D85" s="42">
        <v>35</v>
      </c>
      <c r="E85" s="42">
        <v>25</v>
      </c>
      <c r="F85" s="37">
        <v>10</v>
      </c>
      <c r="G85" s="34">
        <v>4</v>
      </c>
      <c r="H85" s="32">
        <v>1</v>
      </c>
      <c r="I85" s="22">
        <v>0</v>
      </c>
      <c r="J85" s="1">
        <v>0</v>
      </c>
      <c r="K85" s="23" t="s">
        <v>144</v>
      </c>
    </row>
    <row r="86" spans="1:11">
      <c r="A86" s="65" t="s">
        <v>90</v>
      </c>
      <c r="B86" s="64">
        <v>4.5445933546087898E-2</v>
      </c>
      <c r="C86" s="46">
        <f t="shared" si="3"/>
        <v>5.7197154902810963E-3</v>
      </c>
      <c r="D86" s="42">
        <v>31</v>
      </c>
      <c r="E86" s="42">
        <v>34</v>
      </c>
      <c r="F86" s="37">
        <v>34</v>
      </c>
      <c r="G86" s="34">
        <v>34</v>
      </c>
      <c r="H86" s="33">
        <v>34</v>
      </c>
      <c r="I86" s="22">
        <v>37</v>
      </c>
      <c r="J86" s="1">
        <v>34</v>
      </c>
      <c r="K86" s="85">
        <f>+(D86-J86)/J86*100</f>
        <v>-8.8235294117647065</v>
      </c>
    </row>
    <row r="87" spans="1:11" ht="12.75" customHeight="1">
      <c r="A87" s="65" t="s">
        <v>116</v>
      </c>
      <c r="B87" s="64">
        <v>0.30710245800826702</v>
      </c>
      <c r="C87" s="46">
        <f t="shared" si="3"/>
        <v>5.5352085389817063E-3</v>
      </c>
      <c r="D87" s="42">
        <v>30</v>
      </c>
      <c r="E87" s="42">
        <v>28</v>
      </c>
      <c r="F87" s="37">
        <v>19</v>
      </c>
      <c r="G87" s="34">
        <v>19</v>
      </c>
      <c r="H87" s="33">
        <v>16</v>
      </c>
      <c r="I87" s="22">
        <v>15</v>
      </c>
      <c r="J87" s="1">
        <v>17</v>
      </c>
      <c r="K87" s="85">
        <f>+(D87-J87)/J87*100</f>
        <v>76.470588235294116</v>
      </c>
    </row>
    <row r="88" spans="1:11">
      <c r="A88" s="65" t="s">
        <v>7</v>
      </c>
      <c r="B88" s="64">
        <v>0</v>
      </c>
      <c r="C88" s="46">
        <f t="shared" si="3"/>
        <v>4.9816876850835353E-3</v>
      </c>
      <c r="D88" s="42">
        <v>27</v>
      </c>
      <c r="E88" s="42">
        <v>35</v>
      </c>
      <c r="F88" s="37">
        <v>36</v>
      </c>
      <c r="G88" s="34">
        <v>42</v>
      </c>
      <c r="H88" s="32">
        <v>50</v>
      </c>
      <c r="I88" s="22">
        <v>65</v>
      </c>
      <c r="J88" s="1">
        <v>78</v>
      </c>
      <c r="K88" s="85">
        <f>+(D88-J88)/J88*100</f>
        <v>-65.384615384615387</v>
      </c>
    </row>
    <row r="89" spans="1:11">
      <c r="A89" s="65" t="s">
        <v>157</v>
      </c>
      <c r="B89" s="64">
        <v>0</v>
      </c>
      <c r="C89" s="46">
        <f t="shared" si="3"/>
        <v>4.9816876850835353E-3</v>
      </c>
      <c r="D89" s="42">
        <v>27</v>
      </c>
      <c r="E89" s="42">
        <v>31</v>
      </c>
      <c r="F89" s="37">
        <v>39</v>
      </c>
      <c r="G89" s="34">
        <v>39</v>
      </c>
      <c r="H89" s="32">
        <v>39</v>
      </c>
      <c r="I89" s="22">
        <v>55</v>
      </c>
      <c r="J89" s="1">
        <v>73</v>
      </c>
      <c r="K89" s="85">
        <f>+(D89-J89)/J89*100</f>
        <v>-63.013698630136986</v>
      </c>
    </row>
    <row r="90" spans="1:11">
      <c r="A90" s="31" t="s">
        <v>96</v>
      </c>
      <c r="B90" s="64">
        <v>8.0868631334990004E-2</v>
      </c>
      <c r="C90" s="46">
        <f t="shared" si="3"/>
        <v>3.1366181720896336E-3</v>
      </c>
      <c r="D90" s="42">
        <v>17</v>
      </c>
      <c r="E90" s="42">
        <v>17</v>
      </c>
      <c r="F90" s="37">
        <v>10</v>
      </c>
      <c r="G90" s="34">
        <v>7</v>
      </c>
      <c r="H90" s="32">
        <v>10</v>
      </c>
      <c r="I90" s="22">
        <v>0</v>
      </c>
      <c r="J90" s="1">
        <v>0</v>
      </c>
      <c r="K90" s="23" t="s">
        <v>144</v>
      </c>
    </row>
    <row r="91" spans="1:11">
      <c r="A91" s="65" t="s">
        <v>50</v>
      </c>
      <c r="B91" s="64">
        <v>0.14263603504907299</v>
      </c>
      <c r="C91" s="46">
        <f t="shared" si="3"/>
        <v>2.5830973181914627E-3</v>
      </c>
      <c r="D91" s="42">
        <v>14</v>
      </c>
      <c r="E91" s="42">
        <v>18</v>
      </c>
      <c r="F91" s="37">
        <v>16</v>
      </c>
      <c r="G91" s="34">
        <v>19</v>
      </c>
      <c r="H91" s="33">
        <v>17</v>
      </c>
      <c r="I91" s="22">
        <v>18</v>
      </c>
      <c r="J91" s="1">
        <v>12</v>
      </c>
      <c r="K91" s="85">
        <f>+(D91-J91)/J91*100</f>
        <v>16.666666666666664</v>
      </c>
    </row>
    <row r="92" spans="1:11">
      <c r="A92" s="65" t="s">
        <v>92</v>
      </c>
      <c r="B92" s="64">
        <v>0.100749310557762</v>
      </c>
      <c r="C92" s="46">
        <f t="shared" si="3"/>
        <v>2.3985903668920726E-3</v>
      </c>
      <c r="D92" s="42">
        <v>13</v>
      </c>
      <c r="E92" s="42">
        <v>13</v>
      </c>
      <c r="F92" s="37">
        <v>8</v>
      </c>
      <c r="G92" s="34">
        <v>8</v>
      </c>
      <c r="H92" s="32">
        <v>8</v>
      </c>
      <c r="I92" s="22">
        <v>10</v>
      </c>
      <c r="J92" s="1">
        <v>10</v>
      </c>
      <c r="K92" s="85">
        <f>+(D92-J92)/J92*100</f>
        <v>30</v>
      </c>
    </row>
    <row r="93" spans="1:11">
      <c r="A93" s="31" t="s">
        <v>148</v>
      </c>
      <c r="B93" s="64">
        <v>4.5645964588685297E-3</v>
      </c>
      <c r="C93" s="46">
        <f t="shared" si="3"/>
        <v>2.3985903668920726E-3</v>
      </c>
      <c r="D93" s="42">
        <v>13</v>
      </c>
      <c r="E93" s="42">
        <v>11</v>
      </c>
      <c r="F93" s="37">
        <v>8</v>
      </c>
      <c r="G93" s="34">
        <v>0</v>
      </c>
      <c r="H93" s="32">
        <v>0</v>
      </c>
      <c r="I93" s="23" t="s">
        <v>144</v>
      </c>
      <c r="J93" s="23" t="s">
        <v>144</v>
      </c>
      <c r="K93" s="23" t="s">
        <v>144</v>
      </c>
    </row>
    <row r="94" spans="1:11">
      <c r="A94" s="65" t="s">
        <v>89</v>
      </c>
      <c r="B94" s="64">
        <v>6.2085599011972602E-2</v>
      </c>
      <c r="C94" s="46">
        <f t="shared" si="3"/>
        <v>2.0295764642932921E-3</v>
      </c>
      <c r="D94" s="42">
        <v>11</v>
      </c>
      <c r="E94" s="42">
        <v>8</v>
      </c>
      <c r="F94" s="37">
        <v>9</v>
      </c>
      <c r="G94" s="34">
        <v>13</v>
      </c>
      <c r="H94" s="32">
        <v>46</v>
      </c>
      <c r="I94" s="22">
        <v>41</v>
      </c>
      <c r="J94" s="1">
        <v>99</v>
      </c>
      <c r="K94" s="85">
        <f>+(D94-J94)/J94*100</f>
        <v>-88.888888888888886</v>
      </c>
    </row>
    <row r="95" spans="1:11">
      <c r="A95" s="65" t="s">
        <v>93</v>
      </c>
      <c r="B95" s="64">
        <v>0.162914845737996</v>
      </c>
      <c r="C95" s="46">
        <f t="shared" si="3"/>
        <v>1.8450695129939021E-3</v>
      </c>
      <c r="D95" s="42">
        <v>10</v>
      </c>
      <c r="E95" s="42">
        <v>6</v>
      </c>
      <c r="F95" s="37">
        <v>6</v>
      </c>
      <c r="G95" s="34">
        <v>5</v>
      </c>
      <c r="H95" s="32">
        <v>3</v>
      </c>
      <c r="I95" s="22">
        <v>3</v>
      </c>
      <c r="J95" s="1">
        <v>4</v>
      </c>
      <c r="K95" s="85">
        <f>+(D95-J95)/J95*100</f>
        <v>150</v>
      </c>
    </row>
    <row r="96" spans="1:11">
      <c r="A96" s="65" t="s">
        <v>95</v>
      </c>
      <c r="B96" s="64">
        <v>0.247427360395052</v>
      </c>
      <c r="C96" s="46">
        <f t="shared" si="3"/>
        <v>1.2915486590957313E-3</v>
      </c>
      <c r="D96" s="42">
        <v>7</v>
      </c>
      <c r="E96" s="42">
        <v>7</v>
      </c>
      <c r="F96" s="37">
        <v>2</v>
      </c>
      <c r="G96" s="34">
        <v>2</v>
      </c>
      <c r="H96" s="32">
        <v>2</v>
      </c>
      <c r="I96" s="22">
        <v>2</v>
      </c>
      <c r="J96" s="1">
        <v>1</v>
      </c>
      <c r="K96" s="85">
        <f>+(D96-J96)/J96*100</f>
        <v>600</v>
      </c>
    </row>
    <row r="97" spans="1:11">
      <c r="A97" s="65" t="s">
        <v>100</v>
      </c>
      <c r="B97" s="64">
        <v>0.105487409584599</v>
      </c>
      <c r="C97" s="46">
        <f t="shared" si="3"/>
        <v>1.1070417077963413E-3</v>
      </c>
      <c r="D97" s="42">
        <v>6</v>
      </c>
      <c r="E97" s="42">
        <v>7</v>
      </c>
      <c r="F97" s="37">
        <v>8</v>
      </c>
      <c r="G97" s="34">
        <v>9</v>
      </c>
      <c r="H97" s="32">
        <v>5</v>
      </c>
      <c r="I97" s="22">
        <v>0</v>
      </c>
      <c r="J97" s="1">
        <v>0</v>
      </c>
      <c r="K97" s="23" t="s">
        <v>144</v>
      </c>
    </row>
    <row r="98" spans="1:11">
      <c r="A98" s="65" t="s">
        <v>15</v>
      </c>
      <c r="B98" s="64">
        <v>3.0405060069334602E-2</v>
      </c>
      <c r="C98" s="46">
        <f t="shared" si="3"/>
        <v>9.2253475649695105E-4</v>
      </c>
      <c r="D98" s="42">
        <v>5</v>
      </c>
      <c r="E98" s="42">
        <v>4</v>
      </c>
      <c r="F98" s="37">
        <v>4</v>
      </c>
      <c r="G98" s="34">
        <v>6</v>
      </c>
      <c r="H98" s="32">
        <v>6</v>
      </c>
      <c r="I98" s="22">
        <v>6</v>
      </c>
      <c r="J98" s="1">
        <v>5</v>
      </c>
      <c r="K98" s="85">
        <f>+(D98-J98)/J98*100</f>
        <v>0</v>
      </c>
    </row>
    <row r="99" spans="1:11">
      <c r="A99" s="65" t="s">
        <v>10</v>
      </c>
      <c r="B99" s="64">
        <v>-3.22196833727137E-5</v>
      </c>
      <c r="C99" s="46">
        <f t="shared" si="3"/>
        <v>9.2253475649695105E-4</v>
      </c>
      <c r="D99" s="42">
        <v>5</v>
      </c>
      <c r="E99" s="42">
        <v>4</v>
      </c>
      <c r="F99" s="37">
        <v>3</v>
      </c>
      <c r="G99" s="34">
        <v>3</v>
      </c>
      <c r="H99" s="32">
        <v>2</v>
      </c>
      <c r="I99" s="22">
        <v>1</v>
      </c>
      <c r="J99" s="1">
        <v>1</v>
      </c>
      <c r="K99" s="85">
        <f>+(D99-J99)/J99*100</f>
        <v>400</v>
      </c>
    </row>
    <row r="100" spans="1:11">
      <c r="A100" s="31" t="s">
        <v>94</v>
      </c>
      <c r="B100" s="64">
        <v>5.3008682256012199E-2</v>
      </c>
      <c r="C100" s="46">
        <f t="shared" si="3"/>
        <v>7.3802780519756079E-4</v>
      </c>
      <c r="D100" s="42">
        <v>4</v>
      </c>
      <c r="E100" s="42">
        <v>2</v>
      </c>
      <c r="F100" s="37">
        <v>3</v>
      </c>
      <c r="G100" s="34">
        <v>2</v>
      </c>
      <c r="H100" s="32">
        <v>6</v>
      </c>
      <c r="I100" s="22">
        <v>3</v>
      </c>
      <c r="J100" s="1">
        <v>4</v>
      </c>
      <c r="K100" s="85">
        <f>+(D100-J100)/J100*100</f>
        <v>0</v>
      </c>
    </row>
    <row r="101" spans="1:11">
      <c r="A101" s="65" t="s">
        <v>186</v>
      </c>
      <c r="B101" s="64">
        <v>0.35103520101764402</v>
      </c>
      <c r="C101" s="46">
        <f t="shared" si="3"/>
        <v>7.3802780519756079E-4</v>
      </c>
      <c r="D101" s="42">
        <v>4</v>
      </c>
      <c r="E101" s="42">
        <v>3</v>
      </c>
      <c r="F101" s="37">
        <v>2</v>
      </c>
      <c r="G101" s="34">
        <v>3</v>
      </c>
      <c r="H101" s="32">
        <v>3</v>
      </c>
      <c r="I101" s="22">
        <v>0</v>
      </c>
      <c r="J101" s="1">
        <v>0</v>
      </c>
      <c r="K101" s="23" t="s">
        <v>144</v>
      </c>
    </row>
    <row r="102" spans="1:11">
      <c r="A102" s="31" t="s">
        <v>4</v>
      </c>
      <c r="B102" s="64">
        <v>2.0634024768234598E-2</v>
      </c>
      <c r="C102" s="46">
        <f t="shared" si="3"/>
        <v>5.5352085389817065E-4</v>
      </c>
      <c r="D102" s="42">
        <v>3</v>
      </c>
      <c r="E102" s="42">
        <v>2</v>
      </c>
      <c r="F102" s="37">
        <v>1</v>
      </c>
      <c r="G102" s="34">
        <v>1</v>
      </c>
      <c r="H102" s="32">
        <v>1</v>
      </c>
      <c r="I102" s="22">
        <v>1</v>
      </c>
      <c r="J102" s="1">
        <v>3</v>
      </c>
      <c r="K102" s="85">
        <f>+(D102-J102)/J102*100</f>
        <v>0</v>
      </c>
    </row>
    <row r="103" spans="1:11">
      <c r="A103" s="65" t="s">
        <v>169</v>
      </c>
      <c r="B103" s="64">
        <v>8.9888692427604003E-3</v>
      </c>
      <c r="C103" s="46">
        <f t="shared" si="3"/>
        <v>3.690139025987804E-4</v>
      </c>
      <c r="D103" s="42">
        <v>2</v>
      </c>
      <c r="E103" s="42">
        <v>2</v>
      </c>
      <c r="F103" s="37">
        <v>2</v>
      </c>
      <c r="G103" s="34">
        <v>2</v>
      </c>
      <c r="H103" s="33">
        <v>3</v>
      </c>
      <c r="I103" s="22">
        <v>3</v>
      </c>
      <c r="J103" s="1">
        <v>3</v>
      </c>
      <c r="K103" s="85">
        <f>+(D103-J103)/J103*100</f>
        <v>-33.333333333333329</v>
      </c>
    </row>
    <row r="104" spans="1:11">
      <c r="A104" s="65" t="s">
        <v>121</v>
      </c>
      <c r="B104" s="64">
        <v>4.0038475477103999E-2</v>
      </c>
      <c r="C104" s="46">
        <f t="shared" si="3"/>
        <v>1.845069512993902E-4</v>
      </c>
      <c r="D104" s="42">
        <v>1</v>
      </c>
      <c r="E104" s="42">
        <v>2</v>
      </c>
      <c r="F104" s="37">
        <v>2</v>
      </c>
      <c r="G104" s="34">
        <v>2</v>
      </c>
      <c r="H104" s="32">
        <v>2</v>
      </c>
      <c r="I104" s="22">
        <v>2</v>
      </c>
      <c r="J104" s="1">
        <v>3</v>
      </c>
      <c r="K104" s="85">
        <f>+(D104-J104)/J104*100</f>
        <v>-66.666666666666657</v>
      </c>
    </row>
    <row r="105" spans="1:11" ht="13.5" customHeight="1">
      <c r="A105" s="65" t="s">
        <v>5</v>
      </c>
      <c r="B105" s="64">
        <v>2.8618659488417599E-2</v>
      </c>
      <c r="C105" s="46">
        <f t="shared" si="3"/>
        <v>1.845069512993902E-4</v>
      </c>
      <c r="D105" s="42">
        <v>1</v>
      </c>
      <c r="E105" s="42">
        <v>2</v>
      </c>
      <c r="F105" s="37">
        <v>1</v>
      </c>
      <c r="G105" s="34">
        <v>3</v>
      </c>
      <c r="H105" s="32">
        <v>2</v>
      </c>
      <c r="I105" s="22">
        <v>1</v>
      </c>
      <c r="J105" s="1">
        <v>0</v>
      </c>
      <c r="K105" s="23" t="s">
        <v>144</v>
      </c>
    </row>
    <row r="106" spans="1:11">
      <c r="A106" s="65" t="s">
        <v>152</v>
      </c>
      <c r="B106" s="64">
        <v>3.7024457380449502E-2</v>
      </c>
      <c r="C106" s="46">
        <f t="shared" si="3"/>
        <v>0</v>
      </c>
      <c r="D106" s="42">
        <v>0</v>
      </c>
      <c r="E106" s="42">
        <v>0</v>
      </c>
      <c r="F106" s="37">
        <v>0</v>
      </c>
      <c r="G106" s="34">
        <v>0</v>
      </c>
      <c r="H106" s="32">
        <v>0</v>
      </c>
      <c r="I106" s="22">
        <v>49</v>
      </c>
      <c r="J106" s="1">
        <v>60</v>
      </c>
      <c r="K106" s="85">
        <f>+(D106-J106)/J106*100</f>
        <v>-100</v>
      </c>
    </row>
    <row r="107" spans="1:11" ht="14.25" customHeight="1">
      <c r="A107" s="31" t="s">
        <v>167</v>
      </c>
      <c r="B107" s="64">
        <v>9.6800766095792804E-3</v>
      </c>
      <c r="C107" s="46">
        <f t="shared" si="3"/>
        <v>0</v>
      </c>
      <c r="D107" s="42">
        <v>0</v>
      </c>
      <c r="E107" s="42">
        <v>0</v>
      </c>
      <c r="F107" s="37">
        <v>0</v>
      </c>
      <c r="G107" s="34">
        <v>0</v>
      </c>
      <c r="H107" s="23" t="s">
        <v>144</v>
      </c>
      <c r="I107" s="23" t="s">
        <v>144</v>
      </c>
      <c r="J107" s="23" t="s">
        <v>144</v>
      </c>
      <c r="K107" s="23" t="s">
        <v>144</v>
      </c>
    </row>
    <row r="108" spans="1:11">
      <c r="A108" s="65" t="s">
        <v>97</v>
      </c>
      <c r="B108" s="64">
        <v>0</v>
      </c>
      <c r="C108" s="46">
        <f t="shared" si="3"/>
        <v>0</v>
      </c>
      <c r="D108" s="42">
        <v>0</v>
      </c>
      <c r="E108" s="42">
        <v>0</v>
      </c>
      <c r="F108" s="37">
        <v>0</v>
      </c>
      <c r="G108" s="34">
        <v>0</v>
      </c>
      <c r="H108" s="32">
        <v>0</v>
      </c>
      <c r="I108" s="22">
        <v>0</v>
      </c>
      <c r="J108" s="1">
        <v>0</v>
      </c>
      <c r="K108" s="23" t="s">
        <v>144</v>
      </c>
    </row>
    <row r="109" spans="1:11">
      <c r="A109" s="31" t="s">
        <v>98</v>
      </c>
      <c r="B109" s="64">
        <v>8.0077571619255994E-2</v>
      </c>
      <c r="C109" s="46">
        <f t="shared" si="3"/>
        <v>0</v>
      </c>
      <c r="D109" s="42">
        <v>0</v>
      </c>
      <c r="E109" s="42">
        <v>0</v>
      </c>
      <c r="F109" s="37">
        <v>0</v>
      </c>
      <c r="G109" s="34">
        <v>0</v>
      </c>
      <c r="H109" s="32">
        <v>0</v>
      </c>
      <c r="I109" s="22">
        <v>0</v>
      </c>
      <c r="J109" s="1">
        <v>0</v>
      </c>
      <c r="K109" s="23" t="s">
        <v>144</v>
      </c>
    </row>
    <row r="110" spans="1:11">
      <c r="A110" s="31" t="s">
        <v>166</v>
      </c>
      <c r="B110" s="64">
        <v>0.12928332322845101</v>
      </c>
      <c r="C110" s="46">
        <f t="shared" si="3"/>
        <v>0</v>
      </c>
      <c r="D110" s="42">
        <v>0</v>
      </c>
      <c r="E110" s="42">
        <v>0</v>
      </c>
      <c r="F110" s="37">
        <v>0</v>
      </c>
      <c r="G110" s="34">
        <v>0</v>
      </c>
      <c r="H110" s="23" t="s">
        <v>144</v>
      </c>
      <c r="I110" s="23" t="s">
        <v>144</v>
      </c>
      <c r="J110" s="23" t="s">
        <v>144</v>
      </c>
      <c r="K110" s="23" t="s">
        <v>144</v>
      </c>
    </row>
    <row r="111" spans="1:11" ht="12.75" customHeight="1">
      <c r="A111" s="31" t="s">
        <v>12</v>
      </c>
      <c r="B111" s="64">
        <v>0</v>
      </c>
      <c r="C111" s="46">
        <f t="shared" si="3"/>
        <v>0</v>
      </c>
      <c r="D111" s="42">
        <v>0</v>
      </c>
      <c r="E111" s="42">
        <v>0</v>
      </c>
      <c r="F111" s="37">
        <v>0</v>
      </c>
      <c r="G111" s="34">
        <v>0</v>
      </c>
      <c r="H111" s="32">
        <v>0</v>
      </c>
      <c r="I111" s="22">
        <v>0</v>
      </c>
      <c r="J111" s="1">
        <v>0</v>
      </c>
      <c r="K111" s="23" t="s">
        <v>144</v>
      </c>
    </row>
    <row r="112" spans="1:11" ht="12.75" customHeight="1">
      <c r="A112" s="31" t="s">
        <v>149</v>
      </c>
      <c r="B112" s="64">
        <v>3.0499510954859601E-7</v>
      </c>
      <c r="C112" s="46">
        <f t="shared" si="3"/>
        <v>0</v>
      </c>
      <c r="D112" s="42">
        <v>0</v>
      </c>
      <c r="E112" s="42">
        <v>0</v>
      </c>
      <c r="F112" s="37">
        <v>0</v>
      </c>
      <c r="G112" s="34">
        <v>0</v>
      </c>
      <c r="H112" s="32">
        <v>0</v>
      </c>
      <c r="I112" s="23" t="s">
        <v>144</v>
      </c>
      <c r="J112" s="23" t="s">
        <v>144</v>
      </c>
      <c r="K112" s="23" t="s">
        <v>144</v>
      </c>
    </row>
    <row r="113" spans="1:14">
      <c r="A113" s="65" t="s">
        <v>16</v>
      </c>
      <c r="B113" s="64">
        <v>0</v>
      </c>
      <c r="C113" s="46">
        <f t="shared" si="3"/>
        <v>0</v>
      </c>
      <c r="D113" s="42">
        <v>0</v>
      </c>
      <c r="E113" s="42">
        <v>0</v>
      </c>
      <c r="F113" s="37">
        <v>0</v>
      </c>
      <c r="G113" s="34">
        <v>0</v>
      </c>
      <c r="H113" s="32">
        <v>0</v>
      </c>
      <c r="I113" s="22">
        <v>0</v>
      </c>
      <c r="J113" s="1">
        <v>0</v>
      </c>
      <c r="K113" s="23" t="s">
        <v>144</v>
      </c>
    </row>
    <row r="114" spans="1:14">
      <c r="A114" s="65" t="s">
        <v>99</v>
      </c>
      <c r="B114" s="64">
        <v>3.4458957467019502E-4</v>
      </c>
      <c r="C114" s="46">
        <f t="shared" si="3"/>
        <v>0</v>
      </c>
      <c r="D114" s="42">
        <v>0</v>
      </c>
      <c r="E114" s="42">
        <v>0</v>
      </c>
      <c r="F114" s="37">
        <v>0</v>
      </c>
      <c r="G114" s="34">
        <v>0</v>
      </c>
      <c r="H114" s="32">
        <v>0</v>
      </c>
      <c r="I114" s="22">
        <v>0</v>
      </c>
      <c r="J114" s="1">
        <v>0</v>
      </c>
      <c r="K114" s="23" t="s">
        <v>144</v>
      </c>
    </row>
    <row r="115" spans="1:14" ht="13.5" customHeight="1">
      <c r="A115" s="31" t="s">
        <v>154</v>
      </c>
      <c r="B115" s="64">
        <v>5.2062314455569398E-3</v>
      </c>
      <c r="C115" s="46">
        <f t="shared" si="3"/>
        <v>0</v>
      </c>
      <c r="D115" s="42">
        <v>0</v>
      </c>
      <c r="E115" s="42">
        <v>0</v>
      </c>
      <c r="F115" s="37">
        <v>0</v>
      </c>
      <c r="G115" s="34">
        <v>0</v>
      </c>
      <c r="H115" s="23" t="s">
        <v>144</v>
      </c>
      <c r="I115" s="23" t="s">
        <v>144</v>
      </c>
      <c r="J115" s="23" t="s">
        <v>144</v>
      </c>
      <c r="K115" s="23" t="s">
        <v>144</v>
      </c>
    </row>
    <row r="116" spans="1:14">
      <c r="A116" s="31" t="s">
        <v>168</v>
      </c>
      <c r="B116" s="64">
        <v>3.0783461401849401E-3</v>
      </c>
      <c r="C116" s="46">
        <f t="shared" si="3"/>
        <v>0</v>
      </c>
      <c r="D116" s="42">
        <v>0</v>
      </c>
      <c r="E116" s="42">
        <v>0</v>
      </c>
      <c r="F116" s="37">
        <v>0</v>
      </c>
      <c r="G116" s="34">
        <v>0</v>
      </c>
      <c r="H116" s="23" t="s">
        <v>144</v>
      </c>
      <c r="I116" s="23" t="s">
        <v>144</v>
      </c>
      <c r="J116" s="23" t="s">
        <v>144</v>
      </c>
      <c r="K116" s="23" t="s">
        <v>144</v>
      </c>
      <c r="M116" s="23"/>
      <c r="N116" s="23"/>
    </row>
    <row r="117" spans="1:14" ht="12.75" customHeight="1">
      <c r="A117" s="31" t="s">
        <v>161</v>
      </c>
      <c r="B117" s="64">
        <v>0</v>
      </c>
      <c r="C117" s="46">
        <f t="shared" si="3"/>
        <v>0</v>
      </c>
      <c r="D117" s="42">
        <v>0</v>
      </c>
      <c r="E117" s="42">
        <v>0</v>
      </c>
      <c r="F117" s="37">
        <v>0</v>
      </c>
      <c r="G117" s="34">
        <v>0</v>
      </c>
      <c r="H117" s="23" t="s">
        <v>144</v>
      </c>
      <c r="I117" s="23" t="s">
        <v>144</v>
      </c>
      <c r="J117" s="23" t="s">
        <v>144</v>
      </c>
      <c r="K117" s="23" t="s">
        <v>144</v>
      </c>
    </row>
    <row r="118" spans="1:14">
      <c r="A118" s="76" t="s">
        <v>102</v>
      </c>
      <c r="B118" s="64">
        <v>0.106424336261426</v>
      </c>
      <c r="C118" s="46">
        <f t="shared" si="3"/>
        <v>0</v>
      </c>
      <c r="D118" s="42">
        <v>0</v>
      </c>
      <c r="E118" s="42">
        <v>1</v>
      </c>
      <c r="F118" s="37">
        <v>0</v>
      </c>
      <c r="G118" s="34">
        <v>1</v>
      </c>
      <c r="H118" s="32">
        <v>1</v>
      </c>
      <c r="I118" s="22">
        <v>0</v>
      </c>
      <c r="J118" s="1">
        <v>0</v>
      </c>
      <c r="K118" s="23" t="s">
        <v>144</v>
      </c>
    </row>
    <row r="119" spans="1:14">
      <c r="A119" s="65" t="s">
        <v>34</v>
      </c>
      <c r="B119" s="64">
        <v>0</v>
      </c>
      <c r="C119" s="46">
        <f t="shared" si="3"/>
        <v>0</v>
      </c>
      <c r="D119" s="42">
        <v>0</v>
      </c>
      <c r="E119" s="42">
        <v>0</v>
      </c>
      <c r="F119" s="37">
        <v>0</v>
      </c>
      <c r="G119" s="34">
        <v>0</v>
      </c>
      <c r="H119" s="32">
        <v>0</v>
      </c>
      <c r="I119" s="22">
        <v>0</v>
      </c>
      <c r="J119" s="1">
        <v>0</v>
      </c>
      <c r="K119" s="23" t="s">
        <v>144</v>
      </c>
    </row>
    <row r="120" spans="1:14">
      <c r="A120" s="65" t="s">
        <v>160</v>
      </c>
      <c r="B120" s="64">
        <v>0.34411939115936402</v>
      </c>
      <c r="C120" s="46">
        <f t="shared" si="3"/>
        <v>0</v>
      </c>
      <c r="D120" s="42">
        <v>0</v>
      </c>
      <c r="E120" s="42">
        <v>0</v>
      </c>
      <c r="F120" s="37">
        <v>0</v>
      </c>
      <c r="G120" s="34">
        <v>0</v>
      </c>
      <c r="H120" s="32">
        <v>0</v>
      </c>
      <c r="I120" s="22">
        <v>0</v>
      </c>
      <c r="J120" s="1">
        <v>0</v>
      </c>
      <c r="K120" s="23" t="s">
        <v>144</v>
      </c>
    </row>
    <row r="121" spans="1:14">
      <c r="A121" s="31" t="s">
        <v>162</v>
      </c>
      <c r="B121" s="64">
        <v>6.0077784181327698E-3</v>
      </c>
      <c r="C121" s="46">
        <f t="shared" si="3"/>
        <v>0</v>
      </c>
      <c r="D121" s="42">
        <v>0</v>
      </c>
      <c r="E121" s="42">
        <v>0</v>
      </c>
      <c r="F121" s="37">
        <v>0</v>
      </c>
      <c r="G121" s="34">
        <v>0</v>
      </c>
      <c r="H121" s="23" t="s">
        <v>144</v>
      </c>
      <c r="I121" s="23" t="s">
        <v>144</v>
      </c>
      <c r="J121" s="23" t="s">
        <v>144</v>
      </c>
      <c r="K121" s="23" t="s">
        <v>144</v>
      </c>
    </row>
    <row r="122" spans="1:14">
      <c r="A122" s="65" t="s">
        <v>103</v>
      </c>
      <c r="B122" s="64">
        <v>0</v>
      </c>
      <c r="C122" s="46">
        <f t="shared" si="3"/>
        <v>0</v>
      </c>
      <c r="D122" s="42">
        <v>0</v>
      </c>
      <c r="E122" s="42">
        <v>0</v>
      </c>
      <c r="F122" s="37">
        <v>0</v>
      </c>
      <c r="G122" s="34">
        <v>0</v>
      </c>
      <c r="H122" s="32">
        <v>0</v>
      </c>
      <c r="I122" s="22">
        <v>0</v>
      </c>
      <c r="J122" s="1">
        <v>0</v>
      </c>
      <c r="K122" s="23" t="s">
        <v>144</v>
      </c>
      <c r="L122" s="23"/>
    </row>
    <row r="123" spans="1:14" ht="12.75" customHeight="1">
      <c r="A123" s="2"/>
      <c r="B123" s="2"/>
      <c r="C123" s="46"/>
      <c r="D123" s="2"/>
      <c r="K123" s="85"/>
    </row>
    <row r="124" spans="1:14">
      <c r="A124" s="56" t="s">
        <v>199</v>
      </c>
      <c r="B124" s="2"/>
      <c r="C124" s="46"/>
      <c r="D124" s="2"/>
      <c r="F124" s="57"/>
      <c r="G124" s="58"/>
      <c r="K124" s="85"/>
    </row>
    <row r="125" spans="1:14">
      <c r="A125" s="2"/>
      <c r="B125" s="2"/>
      <c r="C125" s="46"/>
      <c r="D125" s="2"/>
      <c r="K125" s="85"/>
    </row>
    <row r="126" spans="1:14">
      <c r="A126" s="2"/>
      <c r="B126" s="2"/>
      <c r="C126" s="46"/>
      <c r="D126" s="2"/>
      <c r="K126" s="85"/>
    </row>
    <row r="127" spans="1:14">
      <c r="A127" s="39" t="s">
        <v>172</v>
      </c>
      <c r="B127" s="2"/>
      <c r="C127" s="46"/>
      <c r="D127" s="2"/>
      <c r="F127" s="21"/>
      <c r="G127" s="21"/>
      <c r="H127" s="31"/>
      <c r="I127" s="6"/>
      <c r="J127" s="6"/>
      <c r="K127" s="85"/>
    </row>
    <row r="128" spans="1:14" ht="12.75" customHeight="1">
      <c r="A128" s="2"/>
      <c r="B128" s="2"/>
      <c r="C128" s="46"/>
      <c r="D128" s="2"/>
      <c r="F128" s="21"/>
      <c r="G128" s="21"/>
      <c r="H128" s="31"/>
      <c r="I128" s="6"/>
      <c r="J128" s="6"/>
      <c r="K128" s="85"/>
    </row>
    <row r="129" spans="1:11">
      <c r="A129" s="65" t="s">
        <v>111</v>
      </c>
      <c r="B129" s="64">
        <v>1.7958017501737401E-2</v>
      </c>
      <c r="C129" s="46">
        <f t="shared" si="3"/>
        <v>0.65887432309012239</v>
      </c>
      <c r="D129" s="42">
        <v>3571</v>
      </c>
      <c r="E129" s="42">
        <v>3372</v>
      </c>
      <c r="F129" s="37">
        <v>3170</v>
      </c>
      <c r="G129" s="34">
        <v>2929</v>
      </c>
      <c r="H129" s="32">
        <v>2617</v>
      </c>
      <c r="I129" s="22">
        <v>2343</v>
      </c>
      <c r="J129" s="1">
        <v>2088</v>
      </c>
      <c r="K129" s="85">
        <f>+(D129-J129)/J129*100</f>
        <v>71.024904214559399</v>
      </c>
    </row>
    <row r="130" spans="1:11">
      <c r="A130" s="65" t="s">
        <v>112</v>
      </c>
      <c r="B130" s="64">
        <v>7.9487749201777695E-3</v>
      </c>
      <c r="C130" s="46">
        <f t="shared" si="3"/>
        <v>0.21421257045859202</v>
      </c>
      <c r="D130" s="42">
        <v>1161</v>
      </c>
      <c r="E130" s="42">
        <v>1152</v>
      </c>
      <c r="F130" s="37">
        <v>1105</v>
      </c>
      <c r="G130" s="34">
        <v>1023</v>
      </c>
      <c r="H130" s="32">
        <v>1232</v>
      </c>
      <c r="I130" s="22">
        <v>1215</v>
      </c>
      <c r="J130" s="1">
        <v>1104</v>
      </c>
      <c r="K130" s="85">
        <f>+(D130-J130)/J130*100</f>
        <v>5.1630434782608692</v>
      </c>
    </row>
    <row r="131" spans="1:11">
      <c r="A131" s="65" t="s">
        <v>110</v>
      </c>
      <c r="B131" s="64">
        <v>2.6189803483967499E-2</v>
      </c>
      <c r="C131" s="46">
        <f t="shared" si="3"/>
        <v>0.67843205992785782</v>
      </c>
      <c r="D131" s="42">
        <v>3677</v>
      </c>
      <c r="E131" s="42">
        <v>3942</v>
      </c>
      <c r="F131" s="37">
        <v>3987</v>
      </c>
      <c r="G131" s="34">
        <v>3874</v>
      </c>
      <c r="H131" s="32">
        <v>3967</v>
      </c>
      <c r="I131" s="22">
        <v>3683</v>
      </c>
      <c r="J131" s="1">
        <v>3465</v>
      </c>
      <c r="K131" s="85">
        <f>+(D131-J131)/J131*100</f>
        <v>6.1183261183261184</v>
      </c>
    </row>
    <row r="132" spans="1:11">
      <c r="A132" s="65" t="s">
        <v>108</v>
      </c>
      <c r="B132" s="64">
        <v>6.4239483625458102E-2</v>
      </c>
      <c r="C132" s="46">
        <f t="shared" si="3"/>
        <v>2.4921353912008635</v>
      </c>
      <c r="D132" s="42">
        <v>13507</v>
      </c>
      <c r="E132" s="42">
        <v>13748</v>
      </c>
      <c r="F132" s="37">
        <v>13211</v>
      </c>
      <c r="G132" s="34">
        <v>12903</v>
      </c>
      <c r="H132" s="32">
        <v>12155</v>
      </c>
      <c r="I132" s="22">
        <v>11417</v>
      </c>
      <c r="J132" s="1">
        <v>11229</v>
      </c>
      <c r="K132" s="85">
        <f>+(D132-J132)/J132*100</f>
        <v>20.286757502894293</v>
      </c>
    </row>
    <row r="133" spans="1:11">
      <c r="A133" s="65" t="s">
        <v>109</v>
      </c>
      <c r="B133" s="64">
        <v>4.02614680765239E-2</v>
      </c>
      <c r="C133" s="46">
        <f t="shared" si="3"/>
        <v>1.3461627166803509</v>
      </c>
      <c r="D133" s="42">
        <v>7296</v>
      </c>
      <c r="E133" s="42">
        <v>6690</v>
      </c>
      <c r="F133" s="37">
        <v>6810</v>
      </c>
      <c r="G133" s="34">
        <v>6734</v>
      </c>
      <c r="H133" s="32">
        <v>6421</v>
      </c>
      <c r="I133" s="22">
        <v>6137</v>
      </c>
      <c r="J133" s="1">
        <v>5651</v>
      </c>
      <c r="K133" s="85">
        <f>+(D133-J133)/J133*100</f>
        <v>29.109892054503629</v>
      </c>
    </row>
    <row r="134" spans="1:11">
      <c r="A134" s="2"/>
      <c r="B134" s="2"/>
      <c r="C134" s="46"/>
      <c r="D134" s="2"/>
      <c r="F134" s="21"/>
      <c r="H134" s="31"/>
      <c r="I134" s="6"/>
      <c r="J134" s="6"/>
      <c r="K134" s="85"/>
    </row>
    <row r="135" spans="1:11">
      <c r="A135" s="39" t="s">
        <v>171</v>
      </c>
      <c r="B135" s="2"/>
      <c r="C135" s="46"/>
      <c r="D135" s="2"/>
      <c r="F135" s="21"/>
      <c r="H135" s="31"/>
      <c r="I135" s="6"/>
      <c r="J135" s="6"/>
      <c r="K135" s="85"/>
    </row>
    <row r="136" spans="1:11">
      <c r="A136" s="2"/>
      <c r="B136" s="2"/>
      <c r="C136" s="46"/>
      <c r="D136" s="2"/>
      <c r="F136" s="21"/>
      <c r="H136" s="31"/>
      <c r="I136" s="6"/>
      <c r="J136" s="6"/>
      <c r="K136" s="85"/>
    </row>
    <row r="137" spans="1:11">
      <c r="A137" s="31" t="s">
        <v>107</v>
      </c>
      <c r="B137" s="64">
        <v>0.20142434870644599</v>
      </c>
      <c r="C137" s="46">
        <f t="shared" si="3"/>
        <v>0.93932488906519551</v>
      </c>
      <c r="D137" s="42">
        <v>5091</v>
      </c>
      <c r="E137" s="42">
        <v>7031</v>
      </c>
      <c r="F137" s="37">
        <v>5591</v>
      </c>
      <c r="G137" s="34">
        <v>3507</v>
      </c>
      <c r="H137" s="32">
        <v>1256</v>
      </c>
      <c r="I137" s="22">
        <v>92</v>
      </c>
      <c r="J137" s="1">
        <v>1</v>
      </c>
      <c r="K137" s="61" t="s">
        <v>144</v>
      </c>
    </row>
    <row r="138" spans="1:11">
      <c r="A138" s="65" t="s">
        <v>39</v>
      </c>
      <c r="B138" s="64">
        <v>2.5221643950694799</v>
      </c>
      <c r="C138" s="46">
        <f t="shared" si="3"/>
        <v>5.9580984713599081</v>
      </c>
      <c r="D138" s="42">
        <v>32292</v>
      </c>
      <c r="E138" s="42">
        <v>24850</v>
      </c>
      <c r="F138" s="37">
        <v>19568</v>
      </c>
      <c r="G138" s="34">
        <v>17992</v>
      </c>
      <c r="H138" s="32">
        <v>14546</v>
      </c>
      <c r="I138" s="22">
        <v>12384</v>
      </c>
      <c r="J138" s="1">
        <v>9076</v>
      </c>
      <c r="K138" s="85">
        <f>+(D138-J138)/J138*100</f>
        <v>255.79550462758925</v>
      </c>
    </row>
    <row r="139" spans="1:11">
      <c r="A139" s="65" t="s">
        <v>106</v>
      </c>
      <c r="B139" s="64">
        <v>0.44603543153416803</v>
      </c>
      <c r="C139" s="46">
        <f t="shared" ref="C139:C202" si="4">+(D139*100)/$D$214</f>
        <v>0.42971668957627979</v>
      </c>
      <c r="D139" s="42">
        <v>2329</v>
      </c>
      <c r="E139" s="42">
        <v>2519</v>
      </c>
      <c r="F139" s="37">
        <v>2289</v>
      </c>
      <c r="G139" s="34">
        <v>1760</v>
      </c>
      <c r="H139" s="32">
        <v>1114</v>
      </c>
      <c r="I139" s="22">
        <v>692</v>
      </c>
      <c r="J139" s="1">
        <v>530</v>
      </c>
      <c r="K139" s="85">
        <f>+(D139-J139)/J139*100</f>
        <v>339.43396226415092</v>
      </c>
    </row>
    <row r="140" spans="1:11">
      <c r="A140" s="31" t="s">
        <v>40</v>
      </c>
      <c r="B140" s="64">
        <v>7.8620300410906202E-2</v>
      </c>
      <c r="C140" s="46">
        <f t="shared" si="4"/>
        <v>0.26070832218603834</v>
      </c>
      <c r="D140" s="42">
        <v>1413</v>
      </c>
      <c r="E140" s="42">
        <v>594</v>
      </c>
      <c r="F140" s="37">
        <v>145</v>
      </c>
      <c r="G140" s="34">
        <v>26</v>
      </c>
      <c r="H140" s="32">
        <v>6</v>
      </c>
      <c r="I140" s="22">
        <v>0</v>
      </c>
      <c r="J140" s="1">
        <v>0</v>
      </c>
      <c r="K140" s="61" t="s">
        <v>144</v>
      </c>
    </row>
    <row r="141" spans="1:11">
      <c r="A141" s="65" t="s">
        <v>191</v>
      </c>
      <c r="B141" s="64">
        <v>3.4342261381935701</v>
      </c>
      <c r="C141" s="46">
        <f t="shared" si="4"/>
        <v>7.7059328210190321</v>
      </c>
      <c r="D141" s="42">
        <v>41765</v>
      </c>
      <c r="E141" s="42">
        <v>34282</v>
      </c>
      <c r="F141" s="37">
        <v>33881</v>
      </c>
      <c r="G141" s="34">
        <v>32580</v>
      </c>
      <c r="H141" s="32">
        <v>28729</v>
      </c>
      <c r="I141" s="22">
        <v>23690</v>
      </c>
      <c r="J141" s="1">
        <v>12847</v>
      </c>
      <c r="K141" s="85">
        <f>+(D141-J141)/J141*100</f>
        <v>225.09535300070053</v>
      </c>
    </row>
    <row r="142" spans="1:11">
      <c r="A142" s="65" t="s">
        <v>183</v>
      </c>
      <c r="B142" s="55" t="s">
        <v>182</v>
      </c>
      <c r="C142" s="46">
        <f t="shared" si="4"/>
        <v>2.6316226463832026</v>
      </c>
      <c r="D142" s="42">
        <v>14263</v>
      </c>
      <c r="E142" s="42">
        <v>8356</v>
      </c>
      <c r="F142" s="55" t="s">
        <v>182</v>
      </c>
      <c r="G142" s="55" t="s">
        <v>182</v>
      </c>
      <c r="H142" s="55" t="s">
        <v>182</v>
      </c>
      <c r="I142" s="55" t="s">
        <v>182</v>
      </c>
      <c r="J142" s="55" t="s">
        <v>182</v>
      </c>
      <c r="K142" s="61" t="s">
        <v>144</v>
      </c>
    </row>
    <row r="143" spans="1:11">
      <c r="A143" s="65" t="s">
        <v>184</v>
      </c>
      <c r="B143" s="64">
        <v>4.7819150299186903</v>
      </c>
      <c r="C143" s="46">
        <f t="shared" si="4"/>
        <v>13.676208751164699</v>
      </c>
      <c r="D143" s="42">
        <v>74123</v>
      </c>
      <c r="E143" s="42">
        <v>57957</v>
      </c>
      <c r="F143" s="37">
        <v>48864</v>
      </c>
      <c r="G143" s="34">
        <v>44635</v>
      </c>
      <c r="H143" s="32">
        <v>36140</v>
      </c>
      <c r="I143" s="22">
        <v>28503</v>
      </c>
      <c r="J143" s="1">
        <v>19850</v>
      </c>
      <c r="K143" s="85">
        <f>+(D143-J143)/J143*100</f>
        <v>273.41561712846351</v>
      </c>
    </row>
    <row r="144" spans="1:11">
      <c r="A144" s="77" t="s">
        <v>208</v>
      </c>
      <c r="B144" s="84" t="s">
        <v>182</v>
      </c>
      <c r="C144" s="84" t="s">
        <v>182</v>
      </c>
      <c r="D144" s="84" t="s">
        <v>213</v>
      </c>
      <c r="E144" s="79">
        <v>9189</v>
      </c>
      <c r="F144" s="79">
        <v>6372</v>
      </c>
      <c r="G144" s="81">
        <v>5159</v>
      </c>
      <c r="H144" s="82">
        <v>4047</v>
      </c>
      <c r="I144" s="83">
        <v>3060</v>
      </c>
      <c r="J144" s="82">
        <v>1797</v>
      </c>
      <c r="K144" s="89" t="s">
        <v>144</v>
      </c>
    </row>
    <row r="145" spans="1:11">
      <c r="A145" s="31" t="s">
        <v>164</v>
      </c>
      <c r="B145" s="64">
        <v>0.61421094271989796</v>
      </c>
      <c r="C145" s="46">
        <f t="shared" si="4"/>
        <v>0.14631401238041644</v>
      </c>
      <c r="D145" s="42">
        <v>793</v>
      </c>
      <c r="E145" s="42">
        <v>26</v>
      </c>
      <c r="F145" s="37">
        <v>12</v>
      </c>
      <c r="G145" s="34">
        <v>0</v>
      </c>
      <c r="H145" s="23" t="s">
        <v>144</v>
      </c>
      <c r="I145" s="23" t="s">
        <v>144</v>
      </c>
      <c r="J145" s="23" t="s">
        <v>144</v>
      </c>
      <c r="K145" s="61" t="s">
        <v>144</v>
      </c>
    </row>
    <row r="146" spans="1:11">
      <c r="A146" s="65" t="s">
        <v>105</v>
      </c>
      <c r="B146" s="64">
        <v>5.2731518209455697</v>
      </c>
      <c r="C146" s="46">
        <f t="shared" si="4"/>
        <v>6.3889222026439842</v>
      </c>
      <c r="D146" s="42">
        <v>34627</v>
      </c>
      <c r="E146" s="42">
        <v>31548</v>
      </c>
      <c r="F146" s="37">
        <v>28969</v>
      </c>
      <c r="G146" s="34">
        <v>22739</v>
      </c>
      <c r="H146" s="32">
        <v>14622</v>
      </c>
      <c r="I146" s="22">
        <v>11431</v>
      </c>
      <c r="J146" s="1">
        <v>8560</v>
      </c>
      <c r="K146" s="85">
        <f>+(D146-J146)/J146*100</f>
        <v>304.52102803738319</v>
      </c>
    </row>
    <row r="147" spans="1:11">
      <c r="A147" s="65" t="s">
        <v>41</v>
      </c>
      <c r="B147" s="64">
        <v>4.6881497612001404</v>
      </c>
      <c r="C147" s="46">
        <f t="shared" si="4"/>
        <v>9.1674123822615012</v>
      </c>
      <c r="D147" s="42">
        <v>49686</v>
      </c>
      <c r="E147" s="42">
        <v>34701</v>
      </c>
      <c r="F147" s="37">
        <v>23233</v>
      </c>
      <c r="G147" s="34">
        <v>17109</v>
      </c>
      <c r="H147" s="32">
        <v>14083</v>
      </c>
      <c r="I147" s="22">
        <v>11803</v>
      </c>
      <c r="J147" s="1">
        <v>10023</v>
      </c>
      <c r="K147" s="85">
        <f>+(D147-J147)/J147*100</f>
        <v>395.71984435797668</v>
      </c>
    </row>
    <row r="148" spans="1:11">
      <c r="A148" s="65" t="s">
        <v>42</v>
      </c>
      <c r="B148" s="64">
        <v>7.4547644289008494E-2</v>
      </c>
      <c r="C148" s="46">
        <f t="shared" si="4"/>
        <v>0.14502246372132069</v>
      </c>
      <c r="D148" s="42">
        <v>786</v>
      </c>
      <c r="E148" s="42">
        <v>587</v>
      </c>
      <c r="F148" s="37">
        <v>488</v>
      </c>
      <c r="G148" s="34">
        <v>483</v>
      </c>
      <c r="H148" s="32">
        <v>424</v>
      </c>
      <c r="I148" s="22">
        <v>439</v>
      </c>
      <c r="J148" s="1">
        <v>326</v>
      </c>
      <c r="K148" s="85">
        <f>+(D148-J148)/J148*100</f>
        <v>141.10429447852761</v>
      </c>
    </row>
    <row r="149" spans="1:11">
      <c r="A149" s="65" t="s">
        <v>210</v>
      </c>
      <c r="B149" s="64">
        <v>1.9936599694863699</v>
      </c>
      <c r="C149" s="46">
        <f t="shared" si="4"/>
        <v>4.9100989879793717</v>
      </c>
      <c r="D149" s="42">
        <v>26612</v>
      </c>
      <c r="E149" s="42">
        <v>22500</v>
      </c>
      <c r="F149" s="37">
        <v>20088</v>
      </c>
      <c r="G149" s="34">
        <v>17624</v>
      </c>
      <c r="H149" s="32">
        <v>15608</v>
      </c>
      <c r="I149" s="22">
        <v>13424</v>
      </c>
      <c r="J149" s="1">
        <v>11906</v>
      </c>
      <c r="K149" s="85">
        <f>+(D149-J149)/J149*100</f>
        <v>123.51755417436587</v>
      </c>
    </row>
    <row r="150" spans="1:11">
      <c r="A150" s="65" t="s">
        <v>163</v>
      </c>
      <c r="B150" s="64">
        <v>1.9531011708274</v>
      </c>
      <c r="C150" s="46">
        <f t="shared" si="4"/>
        <v>5.802374604463223</v>
      </c>
      <c r="D150" s="42">
        <v>31448</v>
      </c>
      <c r="E150" s="42">
        <v>21358</v>
      </c>
      <c r="F150" s="37">
        <v>16960</v>
      </c>
      <c r="G150" s="34">
        <v>10101</v>
      </c>
      <c r="H150" s="32">
        <v>8309</v>
      </c>
      <c r="I150" s="22">
        <v>6583</v>
      </c>
      <c r="J150" s="1">
        <v>5374</v>
      </c>
      <c r="K150" s="85">
        <f>+(D150-J150)/J150*100</f>
        <v>485.18794194268702</v>
      </c>
    </row>
    <row r="151" spans="1:11">
      <c r="A151" s="2"/>
      <c r="B151" s="2"/>
      <c r="C151" s="46"/>
      <c r="D151" s="2"/>
      <c r="H151" s="32"/>
      <c r="I151" s="22"/>
      <c r="J151" s="1"/>
      <c r="K151" s="85"/>
    </row>
    <row r="152" spans="1:11">
      <c r="A152" s="11" t="s">
        <v>113</v>
      </c>
      <c r="B152" s="2"/>
      <c r="C152" s="46"/>
      <c r="D152" s="2"/>
      <c r="F152" s="21"/>
      <c r="G152" s="21"/>
      <c r="H152" s="31"/>
      <c r="I152" s="6"/>
      <c r="J152" s="6"/>
      <c r="K152" s="85"/>
    </row>
    <row r="153" spans="1:11">
      <c r="A153" s="2"/>
      <c r="B153" s="2"/>
      <c r="C153" s="46"/>
      <c r="D153" s="2"/>
      <c r="F153" s="21"/>
      <c r="G153" s="21"/>
      <c r="H153" s="31"/>
      <c r="I153" s="6"/>
      <c r="J153" s="6"/>
      <c r="K153" s="85"/>
    </row>
    <row r="154" spans="1:11">
      <c r="A154" s="65" t="s">
        <v>46</v>
      </c>
      <c r="B154" s="64">
        <v>0.22509104659721099</v>
      </c>
      <c r="C154" s="46">
        <f t="shared" si="4"/>
        <v>4.4097161360554256E-2</v>
      </c>
      <c r="D154" s="42">
        <v>239</v>
      </c>
      <c r="E154" s="42">
        <v>256</v>
      </c>
      <c r="F154" s="42">
        <v>208</v>
      </c>
      <c r="G154" s="60">
        <v>225</v>
      </c>
      <c r="H154" s="32">
        <v>194</v>
      </c>
      <c r="I154" s="62">
        <v>222</v>
      </c>
      <c r="J154" s="32">
        <v>162</v>
      </c>
      <c r="K154" s="85">
        <f t="shared" ref="K154:K160" si="5">+(D154-J154)/J154*100</f>
        <v>47.530864197530867</v>
      </c>
    </row>
    <row r="155" spans="1:11">
      <c r="A155" s="65" t="s">
        <v>114</v>
      </c>
      <c r="B155" s="64">
        <v>0.244539198530352</v>
      </c>
      <c r="C155" s="46">
        <f t="shared" si="4"/>
        <v>4.3543640506656087E-2</v>
      </c>
      <c r="D155" s="42">
        <v>236</v>
      </c>
      <c r="E155" s="42">
        <v>276</v>
      </c>
      <c r="F155" s="42">
        <v>316</v>
      </c>
      <c r="G155" s="60">
        <v>285</v>
      </c>
      <c r="H155" s="32">
        <v>233</v>
      </c>
      <c r="I155" s="62">
        <v>176</v>
      </c>
      <c r="J155" s="32">
        <v>133</v>
      </c>
      <c r="K155" s="85">
        <f t="shared" si="5"/>
        <v>77.443609022556387</v>
      </c>
    </row>
    <row r="156" spans="1:11">
      <c r="A156" s="65" t="s">
        <v>49</v>
      </c>
      <c r="B156" s="64">
        <v>0.15443428134480899</v>
      </c>
      <c r="C156" s="46">
        <f t="shared" si="4"/>
        <v>3.7085897211177429E-2</v>
      </c>
      <c r="D156" s="42">
        <v>201</v>
      </c>
      <c r="E156" s="42">
        <v>180</v>
      </c>
      <c r="F156" s="42">
        <v>158</v>
      </c>
      <c r="G156" s="60">
        <v>128</v>
      </c>
      <c r="H156" s="32">
        <v>97</v>
      </c>
      <c r="I156" s="62">
        <v>76</v>
      </c>
      <c r="J156" s="32">
        <v>70</v>
      </c>
      <c r="K156" s="85">
        <f t="shared" si="5"/>
        <v>187.14285714285714</v>
      </c>
    </row>
    <row r="157" spans="1:11">
      <c r="A157" s="65" t="s">
        <v>45</v>
      </c>
      <c r="B157" s="64">
        <v>0.41523877299392897</v>
      </c>
      <c r="C157" s="46">
        <f t="shared" si="4"/>
        <v>3.0443646964399385E-2</v>
      </c>
      <c r="D157" s="42">
        <v>165</v>
      </c>
      <c r="E157" s="42">
        <v>343</v>
      </c>
      <c r="F157" s="42">
        <v>212</v>
      </c>
      <c r="G157" s="60">
        <v>177</v>
      </c>
      <c r="H157" s="32">
        <v>758</v>
      </c>
      <c r="I157" s="62">
        <v>741</v>
      </c>
      <c r="J157" s="32">
        <v>698</v>
      </c>
      <c r="K157" s="85">
        <f t="shared" si="5"/>
        <v>-76.361031518624642</v>
      </c>
    </row>
    <row r="158" spans="1:11">
      <c r="A158" s="65" t="s">
        <v>115</v>
      </c>
      <c r="B158" s="64">
        <v>0</v>
      </c>
      <c r="C158" s="46">
        <f t="shared" si="4"/>
        <v>2.4908438425417678E-2</v>
      </c>
      <c r="D158" s="42">
        <v>135</v>
      </c>
      <c r="E158" s="42">
        <v>135</v>
      </c>
      <c r="F158" s="42">
        <v>135</v>
      </c>
      <c r="G158" s="60">
        <v>135</v>
      </c>
      <c r="H158" s="32">
        <v>138</v>
      </c>
      <c r="I158" s="62">
        <v>137</v>
      </c>
      <c r="J158" s="32">
        <v>137</v>
      </c>
      <c r="K158" s="85">
        <f t="shared" si="5"/>
        <v>-1.4598540145985401</v>
      </c>
    </row>
    <row r="159" spans="1:11">
      <c r="A159" s="65" t="s">
        <v>185</v>
      </c>
      <c r="B159" s="64">
        <v>1.99142726803668</v>
      </c>
      <c r="C159" s="46">
        <f t="shared" si="4"/>
        <v>9.0408406136701196E-3</v>
      </c>
      <c r="D159" s="42">
        <v>49</v>
      </c>
      <c r="E159" s="42">
        <v>70</v>
      </c>
      <c r="F159" s="42">
        <v>80</v>
      </c>
      <c r="G159" s="60">
        <v>90</v>
      </c>
      <c r="H159" s="32">
        <v>104</v>
      </c>
      <c r="I159" s="62">
        <v>113</v>
      </c>
      <c r="J159" s="32">
        <v>122</v>
      </c>
      <c r="K159" s="85">
        <f t="shared" si="5"/>
        <v>-59.83606557377049</v>
      </c>
    </row>
    <row r="160" spans="1:11">
      <c r="A160" s="65" t="s">
        <v>118</v>
      </c>
      <c r="B160" s="64">
        <v>0.17178363993110299</v>
      </c>
      <c r="C160" s="46">
        <f t="shared" si="4"/>
        <v>3.5056320746884137E-3</v>
      </c>
      <c r="D160" s="42">
        <v>19</v>
      </c>
      <c r="E160" s="42">
        <v>17</v>
      </c>
      <c r="F160" s="42">
        <v>18</v>
      </c>
      <c r="G160" s="60">
        <v>18</v>
      </c>
      <c r="H160" s="32">
        <v>13</v>
      </c>
      <c r="I160" s="62">
        <v>7</v>
      </c>
      <c r="J160" s="32">
        <v>7</v>
      </c>
      <c r="K160" s="85">
        <f t="shared" si="5"/>
        <v>171.42857142857142</v>
      </c>
    </row>
    <row r="161" spans="1:11">
      <c r="A161" s="65" t="s">
        <v>122</v>
      </c>
      <c r="B161" s="64">
        <v>0.66181705902848298</v>
      </c>
      <c r="C161" s="46">
        <f t="shared" si="4"/>
        <v>3.3211251233890237E-3</v>
      </c>
      <c r="D161" s="42">
        <v>18</v>
      </c>
      <c r="E161" s="42">
        <v>11</v>
      </c>
      <c r="F161" s="42">
        <v>7</v>
      </c>
      <c r="G161" s="60">
        <v>6</v>
      </c>
      <c r="H161" s="32">
        <v>2</v>
      </c>
      <c r="I161" s="62">
        <v>1</v>
      </c>
      <c r="J161" s="32">
        <v>1</v>
      </c>
      <c r="K161" s="61" t="s">
        <v>144</v>
      </c>
    </row>
    <row r="162" spans="1:11">
      <c r="A162" s="65" t="s">
        <v>117</v>
      </c>
      <c r="B162" s="64">
        <v>0.14199496735328801</v>
      </c>
      <c r="C162" s="46">
        <f t="shared" si="4"/>
        <v>2.2140834155926826E-3</v>
      </c>
      <c r="D162" s="42">
        <v>12</v>
      </c>
      <c r="E162" s="42">
        <v>17</v>
      </c>
      <c r="F162" s="42">
        <v>15</v>
      </c>
      <c r="G162" s="60">
        <v>14</v>
      </c>
      <c r="H162" s="32">
        <v>10</v>
      </c>
      <c r="I162" s="62">
        <v>16</v>
      </c>
      <c r="J162" s="32">
        <v>15</v>
      </c>
      <c r="K162" s="85">
        <f>+(D162-J162)/J162*100</f>
        <v>-20</v>
      </c>
    </row>
    <row r="163" spans="1:11">
      <c r="A163" s="65" t="s">
        <v>119</v>
      </c>
      <c r="B163" s="64">
        <v>0.13790422959632101</v>
      </c>
      <c r="C163" s="46">
        <f t="shared" si="4"/>
        <v>1.6605625616945118E-3</v>
      </c>
      <c r="D163" s="42">
        <v>9</v>
      </c>
      <c r="E163" s="42">
        <v>8</v>
      </c>
      <c r="F163" s="42">
        <v>8</v>
      </c>
      <c r="G163" s="60">
        <v>8</v>
      </c>
      <c r="H163" s="32">
        <v>7</v>
      </c>
      <c r="I163" s="62">
        <v>8</v>
      </c>
      <c r="J163" s="32">
        <v>9</v>
      </c>
      <c r="K163" s="85">
        <f>+(D163-J163)/J163*100</f>
        <v>0</v>
      </c>
    </row>
    <row r="164" spans="1:11">
      <c r="A164" s="65" t="s">
        <v>51</v>
      </c>
      <c r="B164" s="64">
        <v>6.4228003609534706E-2</v>
      </c>
      <c r="C164" s="46">
        <f t="shared" si="4"/>
        <v>1.2915486590957313E-3</v>
      </c>
      <c r="D164" s="42">
        <v>7</v>
      </c>
      <c r="E164" s="42">
        <v>7</v>
      </c>
      <c r="F164" s="42">
        <v>7</v>
      </c>
      <c r="G164" s="60">
        <v>7</v>
      </c>
      <c r="H164" s="32">
        <v>3</v>
      </c>
      <c r="I164" s="62">
        <v>3</v>
      </c>
      <c r="J164" s="32">
        <v>4</v>
      </c>
      <c r="K164" s="85">
        <f>+(D164-J164)/J164*100</f>
        <v>75</v>
      </c>
    </row>
    <row r="165" spans="1:11">
      <c r="A165" s="65" t="s">
        <v>197</v>
      </c>
      <c r="B165" s="64">
        <v>0.29019367400756901</v>
      </c>
      <c r="C165" s="46">
        <f t="shared" si="4"/>
        <v>9.2253475649695105E-4</v>
      </c>
      <c r="D165" s="42">
        <v>5</v>
      </c>
      <c r="E165" s="42">
        <v>6</v>
      </c>
      <c r="F165" s="42">
        <v>7</v>
      </c>
      <c r="G165" s="60">
        <v>7</v>
      </c>
      <c r="H165" s="32">
        <v>8</v>
      </c>
      <c r="I165" s="62">
        <v>10</v>
      </c>
      <c r="J165" s="32">
        <v>11</v>
      </c>
      <c r="K165" s="85">
        <f>+(D165-J165)/J165*100</f>
        <v>-54.54545454545454</v>
      </c>
    </row>
    <row r="166" spans="1:11">
      <c r="A166" s="65" t="s">
        <v>47</v>
      </c>
      <c r="B166" s="64">
        <v>0.486139448935339</v>
      </c>
      <c r="C166" s="46">
        <f t="shared" si="4"/>
        <v>7.3802780519756079E-4</v>
      </c>
      <c r="D166" s="42">
        <v>4</v>
      </c>
      <c r="E166" s="42">
        <v>5</v>
      </c>
      <c r="F166" s="42">
        <v>4</v>
      </c>
      <c r="G166" s="60">
        <v>3</v>
      </c>
      <c r="H166" s="32">
        <v>4</v>
      </c>
      <c r="I166" s="62">
        <v>6</v>
      </c>
      <c r="J166" s="32">
        <v>5</v>
      </c>
      <c r="K166" s="85">
        <f>+(D166-J166)/J166*100</f>
        <v>-20</v>
      </c>
    </row>
    <row r="167" spans="1:11">
      <c r="A167" s="65" t="s">
        <v>48</v>
      </c>
      <c r="B167" s="64">
        <v>0</v>
      </c>
      <c r="C167" s="46">
        <f t="shared" si="4"/>
        <v>3.690139025987804E-4</v>
      </c>
      <c r="D167" s="42">
        <v>2</v>
      </c>
      <c r="E167" s="42">
        <v>3</v>
      </c>
      <c r="F167" s="42">
        <v>3</v>
      </c>
      <c r="G167" s="60">
        <v>3</v>
      </c>
      <c r="H167" s="32">
        <v>5</v>
      </c>
      <c r="I167" s="62">
        <v>2</v>
      </c>
      <c r="J167" s="32">
        <v>0</v>
      </c>
      <c r="K167" s="61" t="s">
        <v>144</v>
      </c>
    </row>
    <row r="168" spans="1:11">
      <c r="A168" s="65" t="s">
        <v>123</v>
      </c>
      <c r="B168" s="64">
        <v>6.6244388802757896E-3</v>
      </c>
      <c r="C168" s="46">
        <f t="shared" si="4"/>
        <v>1.845069512993902E-4</v>
      </c>
      <c r="D168" s="42">
        <v>1</v>
      </c>
      <c r="E168" s="42">
        <v>1</v>
      </c>
      <c r="F168" s="37">
        <v>1</v>
      </c>
      <c r="G168" s="34">
        <v>1</v>
      </c>
      <c r="H168" s="33">
        <v>1</v>
      </c>
      <c r="I168" s="22">
        <v>1</v>
      </c>
      <c r="J168" s="1">
        <v>1</v>
      </c>
      <c r="K168" s="85">
        <f>+(D168-J168)/J168*100</f>
        <v>0</v>
      </c>
    </row>
    <row r="169" spans="1:11">
      <c r="A169" s="65" t="s">
        <v>43</v>
      </c>
      <c r="B169" s="64">
        <v>2.2134286562250902E-2</v>
      </c>
      <c r="C169" s="46">
        <f t="shared" si="4"/>
        <v>1.845069512993902E-4</v>
      </c>
      <c r="D169" s="42">
        <v>1</v>
      </c>
      <c r="E169" s="42">
        <v>1</v>
      </c>
      <c r="F169" s="42">
        <v>1</v>
      </c>
      <c r="G169" s="60">
        <v>0</v>
      </c>
      <c r="H169" s="32">
        <v>0</v>
      </c>
      <c r="I169" s="62">
        <v>0</v>
      </c>
      <c r="J169" s="32">
        <v>0</v>
      </c>
      <c r="K169" s="61" t="s">
        <v>144</v>
      </c>
    </row>
    <row r="170" spans="1:11">
      <c r="A170" s="65" t="s">
        <v>120</v>
      </c>
      <c r="B170" s="64">
        <v>0.107941148615062</v>
      </c>
      <c r="C170" s="46">
        <f t="shared" si="4"/>
        <v>1.845069512993902E-4</v>
      </c>
      <c r="D170" s="42">
        <v>1</v>
      </c>
      <c r="E170" s="42">
        <v>2</v>
      </c>
      <c r="F170" s="42">
        <v>3</v>
      </c>
      <c r="G170" s="60">
        <v>3</v>
      </c>
      <c r="H170" s="32">
        <v>3</v>
      </c>
      <c r="I170" s="62">
        <v>3</v>
      </c>
      <c r="J170" s="32">
        <v>2</v>
      </c>
      <c r="K170" s="85">
        <f>+(D170-J170)/J170*100</f>
        <v>-50</v>
      </c>
    </row>
    <row r="171" spans="1:11">
      <c r="A171" s="31" t="s">
        <v>165</v>
      </c>
      <c r="B171" s="64">
        <v>7.2334287154136598E-3</v>
      </c>
      <c r="C171" s="46">
        <f t="shared" si="4"/>
        <v>0</v>
      </c>
      <c r="D171" s="42">
        <v>0</v>
      </c>
      <c r="E171" s="42">
        <v>0</v>
      </c>
      <c r="F171" s="42">
        <v>0</v>
      </c>
      <c r="G171" s="60">
        <v>0</v>
      </c>
      <c r="H171" s="61" t="s">
        <v>144</v>
      </c>
      <c r="I171" s="61" t="s">
        <v>144</v>
      </c>
      <c r="J171" s="61" t="s">
        <v>144</v>
      </c>
      <c r="K171" s="61" t="s">
        <v>144</v>
      </c>
    </row>
    <row r="172" spans="1:11">
      <c r="A172" s="65" t="s">
        <v>124</v>
      </c>
      <c r="B172" s="64">
        <v>2.0767135308870501E-2</v>
      </c>
      <c r="C172" s="46">
        <f t="shared" si="4"/>
        <v>0</v>
      </c>
      <c r="D172" s="42">
        <v>0</v>
      </c>
      <c r="E172" s="42">
        <v>0</v>
      </c>
      <c r="F172" s="42">
        <v>0</v>
      </c>
      <c r="G172" s="60">
        <v>0</v>
      </c>
      <c r="H172" s="32">
        <v>0</v>
      </c>
      <c r="I172" s="62">
        <v>0</v>
      </c>
      <c r="J172" s="32">
        <v>0</v>
      </c>
      <c r="K172" s="61" t="s">
        <v>144</v>
      </c>
    </row>
    <row r="173" spans="1:11">
      <c r="A173" s="65" t="s">
        <v>125</v>
      </c>
      <c r="B173" s="64">
        <v>8.1806428772854493E-3</v>
      </c>
      <c r="C173" s="46">
        <f t="shared" si="4"/>
        <v>0</v>
      </c>
      <c r="D173" s="42">
        <v>0</v>
      </c>
      <c r="E173" s="42">
        <v>0</v>
      </c>
      <c r="F173" s="42">
        <v>0</v>
      </c>
      <c r="G173" s="60">
        <v>0</v>
      </c>
      <c r="H173" s="32">
        <v>0</v>
      </c>
      <c r="I173" s="62">
        <v>0</v>
      </c>
      <c r="J173" s="32">
        <v>0</v>
      </c>
      <c r="K173" s="61" t="s">
        <v>144</v>
      </c>
    </row>
    <row r="174" spans="1:11">
      <c r="A174" s="65" t="s">
        <v>44</v>
      </c>
      <c r="B174" s="64">
        <v>1.16918335020151E-2</v>
      </c>
      <c r="C174" s="46">
        <f t="shared" si="4"/>
        <v>0</v>
      </c>
      <c r="D174" s="42">
        <v>0</v>
      </c>
      <c r="E174" s="42">
        <v>0</v>
      </c>
      <c r="F174" s="42">
        <v>0</v>
      </c>
      <c r="G174" s="60">
        <v>0</v>
      </c>
      <c r="H174" s="32">
        <v>0</v>
      </c>
      <c r="I174" s="62">
        <v>1</v>
      </c>
      <c r="J174" s="32">
        <v>2</v>
      </c>
      <c r="K174" s="61" t="s">
        <v>144</v>
      </c>
    </row>
    <row r="175" spans="1:11">
      <c r="A175" s="31" t="s">
        <v>178</v>
      </c>
      <c r="B175" s="64">
        <v>1.97367672803314E-3</v>
      </c>
      <c r="C175" s="46">
        <f t="shared" si="4"/>
        <v>0</v>
      </c>
      <c r="D175" s="42">
        <v>0</v>
      </c>
      <c r="E175" s="42">
        <v>0</v>
      </c>
      <c r="F175" s="61" t="s">
        <v>144</v>
      </c>
      <c r="G175" s="61" t="s">
        <v>144</v>
      </c>
      <c r="H175" s="61" t="s">
        <v>144</v>
      </c>
      <c r="I175" s="61" t="s">
        <v>144</v>
      </c>
      <c r="J175" s="61" t="s">
        <v>144</v>
      </c>
      <c r="K175" s="61" t="s">
        <v>144</v>
      </c>
    </row>
    <row r="176" spans="1:11">
      <c r="A176" s="31" t="s">
        <v>180</v>
      </c>
      <c r="B176" s="64">
        <v>6.8427635295439601E-4</v>
      </c>
      <c r="C176" s="46">
        <f t="shared" si="4"/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61" t="s">
        <v>144</v>
      </c>
    </row>
    <row r="177" spans="1:11">
      <c r="A177" s="31" t="s">
        <v>173</v>
      </c>
      <c r="B177" s="64">
        <v>9.8243499712246003E-5</v>
      </c>
      <c r="C177" s="46">
        <f t="shared" si="4"/>
        <v>0</v>
      </c>
      <c r="D177" s="42">
        <v>0</v>
      </c>
      <c r="E177" s="42">
        <v>0</v>
      </c>
      <c r="F177" s="42">
        <v>0</v>
      </c>
      <c r="G177" s="60">
        <v>0</v>
      </c>
      <c r="H177" s="61" t="s">
        <v>144</v>
      </c>
      <c r="I177" s="61" t="s">
        <v>144</v>
      </c>
      <c r="J177" s="61" t="s">
        <v>144</v>
      </c>
      <c r="K177" s="61" t="s">
        <v>144</v>
      </c>
    </row>
    <row r="178" spans="1:11">
      <c r="A178" s="31" t="s">
        <v>195</v>
      </c>
      <c r="B178" s="64">
        <v>7.1806371119018898E-3</v>
      </c>
      <c r="C178" s="46">
        <f t="shared" si="4"/>
        <v>0</v>
      </c>
      <c r="D178" s="42">
        <v>0</v>
      </c>
      <c r="E178" s="42">
        <v>0</v>
      </c>
      <c r="F178" s="37">
        <v>0</v>
      </c>
      <c r="G178" s="34">
        <v>0</v>
      </c>
      <c r="H178" s="23" t="s">
        <v>144</v>
      </c>
      <c r="I178" s="23" t="s">
        <v>144</v>
      </c>
      <c r="J178" s="23" t="s">
        <v>144</v>
      </c>
      <c r="K178" s="61" t="s">
        <v>144</v>
      </c>
    </row>
    <row r="179" spans="1:11">
      <c r="A179" s="31" t="s">
        <v>177</v>
      </c>
      <c r="B179" s="64">
        <v>0.27113700007226499</v>
      </c>
      <c r="C179" s="46">
        <f t="shared" si="4"/>
        <v>0</v>
      </c>
      <c r="D179" s="42">
        <v>0</v>
      </c>
      <c r="E179" s="42">
        <v>0</v>
      </c>
      <c r="F179" s="23" t="s">
        <v>144</v>
      </c>
      <c r="G179" s="23" t="s">
        <v>144</v>
      </c>
      <c r="H179" s="23" t="s">
        <v>144</v>
      </c>
      <c r="I179" s="23" t="s">
        <v>144</v>
      </c>
      <c r="J179" s="23" t="s">
        <v>144</v>
      </c>
      <c r="K179" s="61" t="s">
        <v>144</v>
      </c>
    </row>
    <row r="180" spans="1:11">
      <c r="A180" s="31" t="s">
        <v>158</v>
      </c>
      <c r="B180" s="64">
        <v>0</v>
      </c>
      <c r="C180" s="46">
        <f t="shared" si="4"/>
        <v>0</v>
      </c>
      <c r="D180" s="42">
        <v>0</v>
      </c>
      <c r="E180" s="42">
        <v>0</v>
      </c>
      <c r="F180" s="37">
        <v>0</v>
      </c>
      <c r="G180" s="34">
        <v>0</v>
      </c>
      <c r="H180" s="23" t="s">
        <v>144</v>
      </c>
      <c r="I180" s="23" t="s">
        <v>144</v>
      </c>
      <c r="J180" s="23" t="s">
        <v>144</v>
      </c>
      <c r="K180" s="61" t="s">
        <v>144</v>
      </c>
    </row>
    <row r="181" spans="1:11">
      <c r="A181" s="31" t="s">
        <v>190</v>
      </c>
      <c r="B181" s="64">
        <v>2.1702649858340001E-2</v>
      </c>
      <c r="C181" s="46">
        <f t="shared" si="4"/>
        <v>0</v>
      </c>
      <c r="D181" s="42">
        <v>0</v>
      </c>
      <c r="E181" s="42">
        <v>0</v>
      </c>
      <c r="F181" s="61" t="s">
        <v>144</v>
      </c>
      <c r="G181" s="61" t="s">
        <v>144</v>
      </c>
      <c r="H181" s="61" t="s">
        <v>144</v>
      </c>
      <c r="I181" s="61" t="s">
        <v>144</v>
      </c>
      <c r="J181" s="61" t="s">
        <v>144</v>
      </c>
      <c r="K181" s="61" t="s">
        <v>144</v>
      </c>
    </row>
    <row r="182" spans="1:11">
      <c r="A182" s="31" t="s">
        <v>196</v>
      </c>
      <c r="B182" s="64">
        <v>1.5859745696527E-7</v>
      </c>
      <c r="C182" s="46">
        <f t="shared" si="4"/>
        <v>0</v>
      </c>
      <c r="D182" s="42">
        <v>0</v>
      </c>
      <c r="E182" s="42">
        <v>0</v>
      </c>
      <c r="F182" s="61" t="s">
        <v>144</v>
      </c>
      <c r="G182" s="61" t="s">
        <v>144</v>
      </c>
      <c r="H182" s="61" t="s">
        <v>144</v>
      </c>
      <c r="I182" s="61" t="s">
        <v>144</v>
      </c>
      <c r="J182" s="61" t="s">
        <v>144</v>
      </c>
      <c r="K182" s="61" t="s">
        <v>144</v>
      </c>
    </row>
    <row r="183" spans="1:11">
      <c r="A183" s="65" t="s">
        <v>126</v>
      </c>
      <c r="B183" s="64">
        <v>0.13001194587033399</v>
      </c>
      <c r="C183" s="46">
        <f t="shared" si="4"/>
        <v>0</v>
      </c>
      <c r="D183" s="42">
        <v>0</v>
      </c>
      <c r="E183" s="42">
        <v>0</v>
      </c>
      <c r="F183" s="42">
        <v>0</v>
      </c>
      <c r="G183" s="60">
        <v>0</v>
      </c>
      <c r="H183" s="32">
        <v>0</v>
      </c>
      <c r="I183" s="62">
        <v>0</v>
      </c>
      <c r="J183" s="32">
        <v>0</v>
      </c>
      <c r="K183" s="61" t="s">
        <v>144</v>
      </c>
    </row>
    <row r="184" spans="1:11">
      <c r="A184" s="65" t="s">
        <v>127</v>
      </c>
      <c r="B184" s="64">
        <v>3.0353421347336901E-2</v>
      </c>
      <c r="C184" s="46">
        <f t="shared" si="4"/>
        <v>0</v>
      </c>
      <c r="D184" s="42">
        <v>0</v>
      </c>
      <c r="E184" s="42">
        <v>0</v>
      </c>
      <c r="F184" s="42">
        <v>0</v>
      </c>
      <c r="G184" s="60">
        <v>1</v>
      </c>
      <c r="H184" s="32">
        <v>0</v>
      </c>
      <c r="I184" s="62">
        <v>0</v>
      </c>
      <c r="J184" s="32">
        <v>0</v>
      </c>
      <c r="K184" s="61" t="s">
        <v>144</v>
      </c>
    </row>
    <row r="185" spans="1:11">
      <c r="A185" s="31" t="s">
        <v>155</v>
      </c>
      <c r="B185" s="64">
        <v>0</v>
      </c>
      <c r="C185" s="46">
        <f t="shared" si="4"/>
        <v>0</v>
      </c>
      <c r="D185" s="42">
        <v>0</v>
      </c>
      <c r="E185" s="42">
        <v>0</v>
      </c>
      <c r="F185" s="42">
        <v>0</v>
      </c>
      <c r="G185" s="60">
        <v>0</v>
      </c>
      <c r="H185" s="61" t="s">
        <v>144</v>
      </c>
      <c r="I185" s="61" t="s">
        <v>144</v>
      </c>
      <c r="J185" s="61" t="s">
        <v>144</v>
      </c>
      <c r="K185" s="61" t="s">
        <v>144</v>
      </c>
    </row>
    <row r="186" spans="1:11">
      <c r="A186" s="65" t="s">
        <v>128</v>
      </c>
      <c r="B186" s="64">
        <v>9.1329565573888903E-4</v>
      </c>
      <c r="C186" s="46">
        <f t="shared" si="4"/>
        <v>0</v>
      </c>
      <c r="D186" s="42">
        <v>0</v>
      </c>
      <c r="E186" s="42">
        <v>0</v>
      </c>
      <c r="F186" s="42">
        <v>0</v>
      </c>
      <c r="G186" s="60">
        <v>0</v>
      </c>
      <c r="H186" s="32">
        <v>0</v>
      </c>
      <c r="I186" s="62">
        <v>0</v>
      </c>
      <c r="J186" s="32">
        <v>0</v>
      </c>
      <c r="K186" s="61" t="s">
        <v>144</v>
      </c>
    </row>
    <row r="187" spans="1:11">
      <c r="A187" s="31" t="s">
        <v>193</v>
      </c>
      <c r="B187" s="64">
        <v>0.23280185823301699</v>
      </c>
      <c r="C187" s="46">
        <f t="shared" si="4"/>
        <v>0</v>
      </c>
      <c r="D187" s="42">
        <v>0</v>
      </c>
      <c r="E187" s="61" t="s">
        <v>144</v>
      </c>
      <c r="F187" s="61" t="s">
        <v>144</v>
      </c>
      <c r="G187" s="61" t="s">
        <v>144</v>
      </c>
      <c r="H187" s="61" t="s">
        <v>144</v>
      </c>
      <c r="I187" s="61" t="s">
        <v>144</v>
      </c>
      <c r="J187" s="61" t="s">
        <v>144</v>
      </c>
      <c r="K187" s="61" t="s">
        <v>144</v>
      </c>
    </row>
    <row r="188" spans="1:11">
      <c r="A188" s="75" t="s">
        <v>211</v>
      </c>
      <c r="B188" s="64">
        <v>0</v>
      </c>
      <c r="C188" s="46">
        <f t="shared" si="4"/>
        <v>0</v>
      </c>
      <c r="D188" s="42">
        <v>0</v>
      </c>
      <c r="E188" s="61" t="s">
        <v>144</v>
      </c>
      <c r="F188" s="61" t="s">
        <v>144</v>
      </c>
      <c r="G188" s="61" t="s">
        <v>144</v>
      </c>
      <c r="H188" s="61" t="s">
        <v>144</v>
      </c>
      <c r="I188" s="61" t="s">
        <v>144</v>
      </c>
      <c r="J188" s="61" t="s">
        <v>144</v>
      </c>
      <c r="K188" s="61" t="s">
        <v>144</v>
      </c>
    </row>
    <row r="189" spans="1:11">
      <c r="A189" s="65" t="s">
        <v>179</v>
      </c>
      <c r="B189" s="64">
        <v>6.5096234712862201E-3</v>
      </c>
      <c r="C189" s="46">
        <f t="shared" si="4"/>
        <v>0</v>
      </c>
      <c r="D189" s="42">
        <v>0</v>
      </c>
      <c r="E189" s="42">
        <v>0</v>
      </c>
      <c r="F189" s="42">
        <v>0</v>
      </c>
      <c r="G189" s="60">
        <v>0</v>
      </c>
      <c r="H189" s="32">
        <v>0</v>
      </c>
      <c r="I189" s="62">
        <v>0</v>
      </c>
      <c r="J189" s="32">
        <v>0</v>
      </c>
      <c r="K189" s="61" t="s">
        <v>144</v>
      </c>
    </row>
    <row r="190" spans="1:11">
      <c r="A190" s="65" t="s">
        <v>129</v>
      </c>
      <c r="B190" s="64">
        <v>9.7830963327070596E-3</v>
      </c>
      <c r="C190" s="46">
        <f t="shared" si="4"/>
        <v>0</v>
      </c>
      <c r="D190" s="42">
        <v>0</v>
      </c>
      <c r="E190" s="42">
        <v>0</v>
      </c>
      <c r="F190" s="42">
        <v>0</v>
      </c>
      <c r="G190" s="60">
        <v>0</v>
      </c>
      <c r="H190" s="32">
        <v>0</v>
      </c>
      <c r="I190" s="62">
        <v>0</v>
      </c>
      <c r="J190" s="32">
        <v>0</v>
      </c>
      <c r="K190" s="61" t="s">
        <v>144</v>
      </c>
    </row>
    <row r="191" spans="1:11">
      <c r="A191" s="65" t="s">
        <v>130</v>
      </c>
      <c r="B191" s="64">
        <v>2.8187057858944299E-2</v>
      </c>
      <c r="C191" s="46">
        <f t="shared" si="4"/>
        <v>0</v>
      </c>
      <c r="D191" s="42">
        <v>0</v>
      </c>
      <c r="E191" s="42">
        <v>0</v>
      </c>
      <c r="F191" s="42">
        <v>0</v>
      </c>
      <c r="G191" s="60">
        <v>0</v>
      </c>
      <c r="H191" s="32">
        <v>0</v>
      </c>
      <c r="I191" s="62">
        <v>3</v>
      </c>
      <c r="J191" s="32">
        <v>3</v>
      </c>
      <c r="K191" s="61" t="s">
        <v>144</v>
      </c>
    </row>
    <row r="192" spans="1:11">
      <c r="A192" s="65" t="s">
        <v>174</v>
      </c>
      <c r="B192" s="64">
        <v>7.0781130058271305E-4</v>
      </c>
      <c r="C192" s="46">
        <f t="shared" si="4"/>
        <v>0</v>
      </c>
      <c r="D192" s="42">
        <v>0</v>
      </c>
      <c r="E192" s="42">
        <v>1</v>
      </c>
      <c r="F192" s="42">
        <v>1</v>
      </c>
      <c r="G192" s="60">
        <v>1</v>
      </c>
      <c r="H192" s="32">
        <v>1</v>
      </c>
      <c r="I192" s="62">
        <v>1</v>
      </c>
      <c r="J192" s="32">
        <v>1</v>
      </c>
      <c r="K192" s="61" t="s">
        <v>144</v>
      </c>
    </row>
    <row r="193" spans="1:11">
      <c r="A193" s="2"/>
      <c r="B193" s="2"/>
      <c r="C193" s="46"/>
      <c r="D193" s="2"/>
      <c r="K193" s="85"/>
    </row>
    <row r="194" spans="1:11">
      <c r="A194" s="11" t="s">
        <v>131</v>
      </c>
      <c r="B194" s="2"/>
      <c r="C194" s="46"/>
      <c r="D194" s="2"/>
      <c r="F194" s="21"/>
      <c r="G194" s="21"/>
      <c r="H194" s="21"/>
      <c r="I194" s="6"/>
      <c r="J194" s="6"/>
      <c r="K194" s="85"/>
    </row>
    <row r="195" spans="1:11">
      <c r="A195" s="2"/>
      <c r="B195" s="2"/>
      <c r="C195" s="46"/>
      <c r="D195" s="2"/>
      <c r="F195" s="21"/>
      <c r="G195" s="21"/>
      <c r="H195" s="21"/>
      <c r="I195" s="6"/>
      <c r="J195" s="6"/>
      <c r="K195" s="85"/>
    </row>
    <row r="196" spans="1:11">
      <c r="A196" s="65" t="s">
        <v>133</v>
      </c>
      <c r="B196" s="64">
        <v>5.39417614195319E-2</v>
      </c>
      <c r="C196" s="46">
        <f t="shared" si="4"/>
        <v>0.49964482411874866</v>
      </c>
      <c r="D196" s="42">
        <v>2708</v>
      </c>
      <c r="E196" s="42">
        <v>2437</v>
      </c>
      <c r="F196" s="37">
        <v>2045</v>
      </c>
      <c r="G196" s="34">
        <v>1800</v>
      </c>
      <c r="H196" s="33">
        <v>1575</v>
      </c>
      <c r="I196" s="22">
        <v>731</v>
      </c>
      <c r="J196" s="1">
        <v>494</v>
      </c>
      <c r="K196" s="85">
        <f t="shared" ref="K196:K205" si="6">+(D196-J196)/J196*100</f>
        <v>448.17813765182188</v>
      </c>
    </row>
    <row r="197" spans="1:11">
      <c r="A197" s="65" t="s">
        <v>132</v>
      </c>
      <c r="B197" s="64">
        <v>0.13228283423272</v>
      </c>
      <c r="C197" s="46">
        <f t="shared" si="4"/>
        <v>0.30572801830308954</v>
      </c>
      <c r="D197" s="42">
        <v>1657</v>
      </c>
      <c r="E197" s="42">
        <v>1642</v>
      </c>
      <c r="F197" s="37">
        <v>1700</v>
      </c>
      <c r="G197" s="34">
        <v>1710</v>
      </c>
      <c r="H197" s="33">
        <v>1702</v>
      </c>
      <c r="I197" s="22">
        <v>1715</v>
      </c>
      <c r="J197" s="1">
        <v>1636</v>
      </c>
      <c r="K197" s="85">
        <f t="shared" si="6"/>
        <v>1.2836185819070904</v>
      </c>
    </row>
    <row r="198" spans="1:11">
      <c r="A198" s="65" t="s">
        <v>212</v>
      </c>
      <c r="B198" s="64">
        <v>3.4023424450584099E-3</v>
      </c>
      <c r="C198" s="46">
        <f t="shared" si="4"/>
        <v>0.11919149053940607</v>
      </c>
      <c r="D198" s="42">
        <v>646</v>
      </c>
      <c r="E198" s="42">
        <v>657</v>
      </c>
      <c r="F198" s="37">
        <v>826</v>
      </c>
      <c r="G198" s="34">
        <v>822</v>
      </c>
      <c r="H198" s="33">
        <v>823</v>
      </c>
      <c r="I198" s="22">
        <v>967</v>
      </c>
      <c r="J198" s="1">
        <v>949</v>
      </c>
      <c r="K198" s="85">
        <f t="shared" si="6"/>
        <v>-31.928345626975762</v>
      </c>
    </row>
    <row r="199" spans="1:11">
      <c r="A199" s="65" t="s">
        <v>188</v>
      </c>
      <c r="B199" s="64">
        <v>1.77371674929621E-2</v>
      </c>
      <c r="C199" s="46">
        <f t="shared" si="4"/>
        <v>1.3838021347454266E-2</v>
      </c>
      <c r="D199" s="42">
        <v>75</v>
      </c>
      <c r="E199" s="42">
        <v>77</v>
      </c>
      <c r="F199" s="37">
        <v>81</v>
      </c>
      <c r="G199" s="34">
        <v>66</v>
      </c>
      <c r="H199" s="33">
        <v>93</v>
      </c>
      <c r="I199" s="22">
        <v>89</v>
      </c>
      <c r="J199" s="1">
        <v>88</v>
      </c>
      <c r="K199" s="85">
        <f t="shared" si="6"/>
        <v>-14.772727272727273</v>
      </c>
    </row>
    <row r="200" spans="1:11">
      <c r="A200" s="65" t="s">
        <v>134</v>
      </c>
      <c r="B200" s="64">
        <v>3.4668338134700098E-2</v>
      </c>
      <c r="C200" s="46">
        <f t="shared" si="4"/>
        <v>1.2177458785759753E-2</v>
      </c>
      <c r="D200" s="42">
        <v>66</v>
      </c>
      <c r="E200" s="42">
        <v>78</v>
      </c>
      <c r="F200" s="37">
        <v>81</v>
      </c>
      <c r="G200" s="34">
        <v>74</v>
      </c>
      <c r="H200" s="33">
        <v>60</v>
      </c>
      <c r="I200" s="22">
        <v>58</v>
      </c>
      <c r="J200" s="1">
        <v>40</v>
      </c>
      <c r="K200" s="85">
        <f t="shared" si="6"/>
        <v>65</v>
      </c>
    </row>
    <row r="201" spans="1:11">
      <c r="A201" s="65" t="s">
        <v>54</v>
      </c>
      <c r="B201" s="64">
        <v>1.2228787716459899</v>
      </c>
      <c r="C201" s="46">
        <f t="shared" si="4"/>
        <v>1.0516896224065242E-2</v>
      </c>
      <c r="D201" s="42">
        <v>57</v>
      </c>
      <c r="E201" s="42">
        <v>57</v>
      </c>
      <c r="F201" s="37">
        <v>62</v>
      </c>
      <c r="G201" s="34">
        <v>91</v>
      </c>
      <c r="H201" s="33">
        <v>87</v>
      </c>
      <c r="I201" s="22">
        <v>82</v>
      </c>
      <c r="J201" s="1">
        <v>83</v>
      </c>
      <c r="K201" s="85">
        <f t="shared" si="6"/>
        <v>-31.325301204819279</v>
      </c>
    </row>
    <row r="202" spans="1:11">
      <c r="A202" s="65" t="s">
        <v>52</v>
      </c>
      <c r="B202" s="64">
        <v>1.8986801080682399E-2</v>
      </c>
      <c r="C202" s="46">
        <f t="shared" si="4"/>
        <v>8.6718267110713395E-3</v>
      </c>
      <c r="D202" s="42">
        <v>47</v>
      </c>
      <c r="E202" s="42">
        <v>51</v>
      </c>
      <c r="F202" s="37">
        <v>50</v>
      </c>
      <c r="G202" s="34">
        <v>52</v>
      </c>
      <c r="H202" s="33">
        <v>42</v>
      </c>
      <c r="I202" s="22">
        <v>44</v>
      </c>
      <c r="J202" s="1">
        <v>45</v>
      </c>
      <c r="K202" s="85">
        <f t="shared" si="6"/>
        <v>4.4444444444444446</v>
      </c>
    </row>
    <row r="203" spans="1:11">
      <c r="A203" s="65" t="s">
        <v>53</v>
      </c>
      <c r="B203" s="64">
        <v>1.4638034411085901E-2</v>
      </c>
      <c r="C203" s="46">
        <f t="shared" ref="C203:C219" si="7">+(D203*100)/$D$214</f>
        <v>6.2732363441792673E-3</v>
      </c>
      <c r="D203" s="42">
        <v>34</v>
      </c>
      <c r="E203" s="42">
        <v>39</v>
      </c>
      <c r="F203" s="37">
        <v>39</v>
      </c>
      <c r="G203" s="34">
        <v>39</v>
      </c>
      <c r="H203" s="33">
        <v>55</v>
      </c>
      <c r="I203" s="22">
        <v>69</v>
      </c>
      <c r="J203" s="1">
        <v>31</v>
      </c>
      <c r="K203" s="85">
        <f t="shared" si="6"/>
        <v>9.67741935483871</v>
      </c>
    </row>
    <row r="204" spans="1:11">
      <c r="A204" s="65" t="s">
        <v>55</v>
      </c>
      <c r="B204" s="64">
        <v>3.7491523841261198E-5</v>
      </c>
      <c r="C204" s="46">
        <f t="shared" si="7"/>
        <v>2.9521112207902432E-3</v>
      </c>
      <c r="D204" s="42">
        <v>16</v>
      </c>
      <c r="E204" s="42">
        <v>17</v>
      </c>
      <c r="F204" s="37">
        <v>16</v>
      </c>
      <c r="G204" s="34">
        <v>22</v>
      </c>
      <c r="H204" s="33">
        <v>21</v>
      </c>
      <c r="I204" s="22">
        <v>22</v>
      </c>
      <c r="J204" s="1">
        <v>26</v>
      </c>
      <c r="K204" s="85">
        <f t="shared" si="6"/>
        <v>-38.461538461538467</v>
      </c>
    </row>
    <row r="205" spans="1:11">
      <c r="A205" s="65" t="s">
        <v>194</v>
      </c>
      <c r="B205" s="64">
        <v>0</v>
      </c>
      <c r="C205" s="46">
        <f t="shared" si="7"/>
        <v>1.2915486590957313E-3</v>
      </c>
      <c r="D205" s="42">
        <v>7</v>
      </c>
      <c r="E205" s="42">
        <v>6</v>
      </c>
      <c r="F205" s="37">
        <v>6</v>
      </c>
      <c r="G205" s="34">
        <v>8</v>
      </c>
      <c r="H205" s="33">
        <v>8</v>
      </c>
      <c r="I205" s="22">
        <v>7</v>
      </c>
      <c r="J205" s="1">
        <v>7</v>
      </c>
      <c r="K205" s="85">
        <f t="shared" si="6"/>
        <v>0</v>
      </c>
    </row>
    <row r="206" spans="1:11">
      <c r="A206" s="65" t="s">
        <v>135</v>
      </c>
      <c r="B206" s="64">
        <v>0</v>
      </c>
      <c r="C206" s="46">
        <f t="shared" si="7"/>
        <v>1.2915486590957313E-3</v>
      </c>
      <c r="D206" s="42">
        <v>7</v>
      </c>
      <c r="E206" s="42">
        <v>0</v>
      </c>
      <c r="F206" s="37">
        <v>0</v>
      </c>
      <c r="G206" s="34">
        <v>0</v>
      </c>
      <c r="H206" s="33">
        <v>0</v>
      </c>
      <c r="I206" s="22">
        <v>0</v>
      </c>
      <c r="J206" s="1">
        <v>0</v>
      </c>
      <c r="K206" s="61" t="s">
        <v>144</v>
      </c>
    </row>
    <row r="207" spans="1:11">
      <c r="A207" s="65" t="s">
        <v>187</v>
      </c>
      <c r="B207" s="64">
        <v>1.8895090576216699E-2</v>
      </c>
      <c r="C207" s="46">
        <f t="shared" si="7"/>
        <v>7.3802780519756079E-4</v>
      </c>
      <c r="D207" s="42">
        <v>4</v>
      </c>
      <c r="E207" s="42">
        <v>5</v>
      </c>
      <c r="F207" s="37">
        <v>4</v>
      </c>
      <c r="G207" s="34">
        <v>4</v>
      </c>
      <c r="H207" s="33">
        <v>1</v>
      </c>
      <c r="I207" s="22">
        <v>1</v>
      </c>
      <c r="J207" s="1">
        <v>0</v>
      </c>
      <c r="K207" s="61" t="s">
        <v>144</v>
      </c>
    </row>
    <row r="208" spans="1:11">
      <c r="A208" s="65" t="s">
        <v>57</v>
      </c>
      <c r="B208" s="64">
        <v>6.7966709911158704E-2</v>
      </c>
      <c r="C208" s="46">
        <f t="shared" si="7"/>
        <v>5.5352085389817065E-4</v>
      </c>
      <c r="D208" s="42">
        <v>3</v>
      </c>
      <c r="E208" s="42">
        <v>2</v>
      </c>
      <c r="F208" s="37">
        <v>1</v>
      </c>
      <c r="G208" s="34">
        <v>1</v>
      </c>
      <c r="H208" s="33">
        <v>2</v>
      </c>
      <c r="I208" s="22">
        <v>2</v>
      </c>
      <c r="J208" s="1">
        <v>3</v>
      </c>
      <c r="K208" s="85">
        <f>+(D208-J208)/J208*100</f>
        <v>0</v>
      </c>
    </row>
    <row r="209" spans="1:11">
      <c r="A209" s="65" t="s">
        <v>189</v>
      </c>
      <c r="B209" s="64">
        <v>2.7579487776041399E-4</v>
      </c>
      <c r="C209" s="46">
        <f t="shared" si="7"/>
        <v>1.845069512993902E-4</v>
      </c>
      <c r="D209" s="42">
        <v>1</v>
      </c>
      <c r="E209" s="42">
        <v>1</v>
      </c>
      <c r="F209" s="37">
        <v>1</v>
      </c>
      <c r="G209" s="34">
        <v>2</v>
      </c>
      <c r="H209" s="33">
        <v>1</v>
      </c>
      <c r="I209" s="22">
        <v>2</v>
      </c>
      <c r="J209" s="1">
        <v>3</v>
      </c>
      <c r="K209" s="85">
        <f>+(D209-J209)/J209*100</f>
        <v>-66.666666666666657</v>
      </c>
    </row>
    <row r="210" spans="1:11">
      <c r="A210" s="65" t="s">
        <v>56</v>
      </c>
      <c r="B210" s="64">
        <v>2.8977530459092401E-2</v>
      </c>
      <c r="C210" s="46">
        <f t="shared" si="7"/>
        <v>0</v>
      </c>
      <c r="D210" s="42">
        <v>0</v>
      </c>
      <c r="E210" s="42">
        <v>0</v>
      </c>
      <c r="F210" s="37">
        <v>0</v>
      </c>
      <c r="G210" s="34">
        <v>0</v>
      </c>
      <c r="H210" s="33">
        <v>493</v>
      </c>
      <c r="I210" s="22">
        <v>594</v>
      </c>
      <c r="J210" s="1">
        <v>565</v>
      </c>
      <c r="K210" s="61" t="s">
        <v>144</v>
      </c>
    </row>
    <row r="211" spans="1:11">
      <c r="A211" s="65" t="s">
        <v>156</v>
      </c>
      <c r="B211" s="64">
        <v>0</v>
      </c>
      <c r="C211" s="46">
        <f t="shared" si="7"/>
        <v>0</v>
      </c>
      <c r="D211" s="42">
        <v>0</v>
      </c>
      <c r="E211" s="42">
        <v>0</v>
      </c>
      <c r="F211" s="37">
        <v>2</v>
      </c>
      <c r="G211" s="34">
        <v>2</v>
      </c>
      <c r="H211" s="33">
        <v>2</v>
      </c>
      <c r="I211" s="22">
        <v>2</v>
      </c>
      <c r="J211" s="1">
        <v>2</v>
      </c>
      <c r="K211" s="61" t="s">
        <v>144</v>
      </c>
    </row>
    <row r="212" spans="1:11">
      <c r="A212" s="2"/>
      <c r="B212" s="2"/>
      <c r="C212" s="46"/>
      <c r="D212" s="2"/>
      <c r="G212" s="36"/>
      <c r="K212" s="85"/>
    </row>
    <row r="213" spans="1:11">
      <c r="A213" s="2"/>
      <c r="B213" s="2"/>
      <c r="C213" s="46"/>
      <c r="D213" s="2"/>
      <c r="K213" s="85"/>
    </row>
    <row r="214" spans="1:11">
      <c r="A214" s="10" t="s">
        <v>136</v>
      </c>
      <c r="B214" s="41">
        <v>100</v>
      </c>
      <c r="C214" s="24">
        <f t="shared" si="7"/>
        <v>100</v>
      </c>
      <c r="D214" s="38">
        <v>541985</v>
      </c>
      <c r="E214" s="38">
        <v>466434</v>
      </c>
      <c r="F214" s="38">
        <v>409977</v>
      </c>
      <c r="G214" s="35">
        <v>360911</v>
      </c>
      <c r="H214" s="3">
        <v>328409</v>
      </c>
      <c r="I214" s="8">
        <v>286529</v>
      </c>
      <c r="J214" s="3">
        <v>248218</v>
      </c>
      <c r="K214" s="86">
        <f t="shared" ref="K214:K219" si="8">+(D214-J214)/J214*100</f>
        <v>118.35040166305426</v>
      </c>
    </row>
    <row r="215" spans="1:11">
      <c r="A215" s="5" t="s">
        <v>104</v>
      </c>
      <c r="B215" s="41">
        <v>26.0612069533016</v>
      </c>
      <c r="C215" s="24">
        <f t="shared" si="7"/>
        <v>55.530134597820975</v>
      </c>
      <c r="D215" s="38">
        <v>300965</v>
      </c>
      <c r="E215" s="38">
        <v>247142</v>
      </c>
      <c r="F215" s="38">
        <v>206460</v>
      </c>
      <c r="G215" s="35">
        <v>177821</v>
      </c>
      <c r="H215" s="3">
        <v>141504</v>
      </c>
      <c r="I215" s="25">
        <v>113122</v>
      </c>
      <c r="J215" s="3">
        <v>85099</v>
      </c>
      <c r="K215" s="86">
        <f t="shared" si="8"/>
        <v>253.66455540018097</v>
      </c>
    </row>
    <row r="216" spans="1:11">
      <c r="A216" s="5" t="s">
        <v>139</v>
      </c>
      <c r="B216" s="41">
        <v>66.721214937802799</v>
      </c>
      <c r="C216" s="24">
        <f t="shared" si="7"/>
        <v>37.887764421524579</v>
      </c>
      <c r="D216" s="38">
        <v>205346</v>
      </c>
      <c r="E216" s="38">
        <v>183947</v>
      </c>
      <c r="F216" s="38">
        <v>169103</v>
      </c>
      <c r="G216" s="35">
        <v>149018</v>
      </c>
      <c r="H216" s="3">
        <v>154496</v>
      </c>
      <c r="I216" s="8">
        <v>141508</v>
      </c>
      <c r="J216" s="3">
        <v>133021</v>
      </c>
      <c r="K216" s="86">
        <f t="shared" si="8"/>
        <v>54.371114335330518</v>
      </c>
    </row>
    <row r="217" spans="1:11">
      <c r="A217" s="5" t="s">
        <v>137</v>
      </c>
      <c r="B217" s="41">
        <v>0.15659754760786501</v>
      </c>
      <c r="C217" s="24">
        <f t="shared" si="7"/>
        <v>5.3898170613577863</v>
      </c>
      <c r="D217" s="38">
        <v>29212</v>
      </c>
      <c r="E217" s="38">
        <v>28904</v>
      </c>
      <c r="F217" s="38">
        <v>28283</v>
      </c>
      <c r="G217" s="35">
        <v>27463</v>
      </c>
      <c r="H217" s="3">
        <v>26392</v>
      </c>
      <c r="I217" s="25">
        <v>24795</v>
      </c>
      <c r="J217" s="3">
        <v>23537</v>
      </c>
      <c r="K217" s="86">
        <f t="shared" si="8"/>
        <v>24.110974210817012</v>
      </c>
    </row>
    <row r="218" spans="1:11">
      <c r="A218" s="5" t="s">
        <v>131</v>
      </c>
      <c r="B218" s="41">
        <v>1.6146886682107999</v>
      </c>
      <c r="C218" s="24">
        <f t="shared" si="7"/>
        <v>0.98305303652315101</v>
      </c>
      <c r="D218" s="38">
        <v>5328</v>
      </c>
      <c r="E218" s="38">
        <v>5069</v>
      </c>
      <c r="F218" s="38">
        <v>4914</v>
      </c>
      <c r="G218" s="35">
        <v>4742</v>
      </c>
      <c r="H218" s="3">
        <v>3597</v>
      </c>
      <c r="I218" s="25">
        <v>5138</v>
      </c>
      <c r="J218" s="3">
        <v>4737</v>
      </c>
      <c r="K218" s="86">
        <f t="shared" si="8"/>
        <v>12.476250791640279</v>
      </c>
    </row>
    <row r="219" spans="1:11">
      <c r="A219" s="5" t="s">
        <v>113</v>
      </c>
      <c r="B219" s="41">
        <v>5.4462918930769302</v>
      </c>
      <c r="C219" s="24">
        <f t="shared" si="7"/>
        <v>0.20923088277350849</v>
      </c>
      <c r="D219" s="38">
        <v>1134</v>
      </c>
      <c r="E219" s="38">
        <v>1372</v>
      </c>
      <c r="F219" s="38">
        <v>1217</v>
      </c>
      <c r="G219" s="35">
        <v>1867</v>
      </c>
      <c r="H219" s="3">
        <v>2420</v>
      </c>
      <c r="I219" s="26">
        <v>1966</v>
      </c>
      <c r="J219" s="3">
        <v>1824</v>
      </c>
      <c r="K219" s="86">
        <f t="shared" si="8"/>
        <v>-37.828947368421048</v>
      </c>
    </row>
    <row r="220" spans="1:11">
      <c r="A220" s="65"/>
      <c r="B220" s="65"/>
      <c r="C220" s="65"/>
      <c r="F220" s="6"/>
      <c r="G220" s="6"/>
      <c r="H220" s="6"/>
      <c r="I220" s="6"/>
      <c r="J220" s="6"/>
      <c r="K220" s="6"/>
    </row>
    <row r="221" spans="1:11">
      <c r="A221" s="5" t="s">
        <v>138</v>
      </c>
      <c r="B221" s="2"/>
      <c r="C221" s="2"/>
      <c r="D221" s="2"/>
      <c r="F221" s="6"/>
      <c r="G221" s="6"/>
      <c r="H221" s="6"/>
      <c r="I221" s="9"/>
      <c r="J221" s="9"/>
      <c r="K221" s="9"/>
    </row>
    <row r="222" spans="1:11">
      <c r="A222" s="4" t="s">
        <v>146</v>
      </c>
      <c r="B222" s="2"/>
      <c r="C222" s="2"/>
      <c r="D222" s="2"/>
      <c r="H222" s="3"/>
    </row>
    <row r="223" spans="1:11">
      <c r="A223" s="4" t="s">
        <v>209</v>
      </c>
      <c r="B223" s="2"/>
      <c r="C223" s="2"/>
      <c r="D223" s="2"/>
    </row>
    <row r="224" spans="1:11">
      <c r="A224" s="2"/>
      <c r="B224" s="2"/>
      <c r="C224" s="2"/>
      <c r="D224" s="2"/>
    </row>
    <row r="225" spans="1:11">
      <c r="A225" s="2"/>
      <c r="B225" s="2"/>
      <c r="C225" s="2"/>
      <c r="D225" s="2"/>
      <c r="F225" s="20"/>
      <c r="G225" s="20"/>
      <c r="H225" s="20"/>
      <c r="I225" s="20"/>
      <c r="J225" s="20"/>
      <c r="K225" s="20"/>
    </row>
    <row r="226" spans="1:11">
      <c r="A226" s="66"/>
      <c r="B226" s="66"/>
      <c r="C226" s="66"/>
      <c r="D226" s="67"/>
      <c r="H226" s="20"/>
      <c r="I226" s="20"/>
      <c r="J226" s="20"/>
      <c r="K226" s="20"/>
    </row>
    <row r="227" spans="1:11">
      <c r="A227" s="2"/>
      <c r="B227" s="2"/>
      <c r="C227" s="2"/>
      <c r="D227" s="2"/>
      <c r="H227" s="27"/>
      <c r="I227" s="27"/>
      <c r="J227" s="27"/>
      <c r="K227" s="27"/>
    </row>
    <row r="228" spans="1:11" ht="20.25">
      <c r="A228" s="69" t="s">
        <v>200</v>
      </c>
      <c r="B228" s="2"/>
      <c r="C228" s="2"/>
      <c r="D228" s="2"/>
      <c r="I228" s="28"/>
    </row>
    <row r="229" spans="1:11" ht="14.25">
      <c r="A229" s="68" t="s">
        <v>217</v>
      </c>
      <c r="B229" s="2"/>
      <c r="C229" s="2"/>
      <c r="D229" s="2"/>
      <c r="I229" s="20"/>
    </row>
    <row r="230" spans="1:11">
      <c r="A230" s="2"/>
      <c r="B230" s="2"/>
      <c r="C230" s="2"/>
      <c r="D230" s="2"/>
      <c r="H230" s="8"/>
      <c r="I230" s="29"/>
      <c r="J230" s="20"/>
      <c r="K230" s="20"/>
    </row>
    <row r="231" spans="1:11">
      <c r="A231" s="73" t="s">
        <v>140</v>
      </c>
      <c r="B231" s="5" t="s">
        <v>204</v>
      </c>
      <c r="C231" s="5"/>
      <c r="D231" s="2"/>
      <c r="H231" s="30"/>
      <c r="I231" s="30"/>
      <c r="J231" s="7"/>
      <c r="K231" s="7"/>
    </row>
    <row r="232" spans="1:11">
      <c r="A232" s="73"/>
      <c r="B232" s="73" t="s">
        <v>215</v>
      </c>
      <c r="C232" s="5"/>
      <c r="D232" s="2"/>
      <c r="H232" s="30"/>
      <c r="I232" s="30"/>
      <c r="J232" s="7"/>
      <c r="K232" s="7"/>
    </row>
    <row r="233" spans="1:11">
      <c r="A233" s="2"/>
      <c r="B233" s="2"/>
      <c r="C233" s="2"/>
      <c r="D233" s="2"/>
      <c r="I233" s="30"/>
      <c r="J233" s="7"/>
      <c r="K233" s="7"/>
    </row>
    <row r="234" spans="1:11">
      <c r="A234" s="65" t="s">
        <v>17</v>
      </c>
      <c r="B234" s="87">
        <v>-48.557692307692307</v>
      </c>
      <c r="C234" s="63"/>
      <c r="D234" s="2"/>
      <c r="H234" s="36"/>
      <c r="I234" s="30"/>
      <c r="J234" s="7"/>
      <c r="K234" s="7"/>
    </row>
    <row r="235" spans="1:11">
      <c r="A235" s="65" t="s">
        <v>23</v>
      </c>
      <c r="B235" s="87">
        <v>-40.779026217228463</v>
      </c>
      <c r="C235" s="63"/>
      <c r="D235" s="2"/>
      <c r="I235" s="30"/>
      <c r="J235" s="74"/>
      <c r="K235" s="74"/>
    </row>
    <row r="236" spans="1:11">
      <c r="A236" s="65" t="s">
        <v>59</v>
      </c>
      <c r="B236" s="87">
        <v>-39.440993788819881</v>
      </c>
      <c r="C236" s="63"/>
      <c r="D236" s="2"/>
      <c r="I236" s="30"/>
      <c r="J236" s="7"/>
      <c r="K236" s="7"/>
    </row>
    <row r="237" spans="1:11">
      <c r="A237" s="65" t="s">
        <v>192</v>
      </c>
      <c r="B237" s="87">
        <v>-37.184873949579831</v>
      </c>
      <c r="C237" s="63"/>
      <c r="D237" s="2"/>
      <c r="I237" s="30"/>
      <c r="J237" s="7"/>
      <c r="K237" s="7"/>
    </row>
    <row r="238" spans="1:11">
      <c r="A238" s="65" t="s">
        <v>64</v>
      </c>
      <c r="B238" s="87">
        <v>-24.617431803060548</v>
      </c>
      <c r="C238" s="63"/>
      <c r="D238" s="2"/>
      <c r="I238" s="30"/>
      <c r="J238" s="7"/>
      <c r="K238" s="7"/>
    </row>
    <row r="239" spans="1:11">
      <c r="A239" s="65" t="s">
        <v>71</v>
      </c>
      <c r="B239" s="87">
        <v>-21.859819569743234</v>
      </c>
      <c r="C239" s="63"/>
      <c r="D239" s="2"/>
      <c r="I239" s="30"/>
      <c r="J239" s="7"/>
      <c r="K239" s="7"/>
    </row>
    <row r="240" spans="1:11">
      <c r="A240" s="65" t="s">
        <v>212</v>
      </c>
      <c r="B240" s="87">
        <v>-21.506682867557718</v>
      </c>
      <c r="C240" s="63"/>
      <c r="D240" s="2"/>
      <c r="I240" s="30"/>
      <c r="J240" s="7"/>
      <c r="K240" s="7"/>
    </row>
    <row r="241" spans="1:11">
      <c r="A241" s="54" t="s">
        <v>36</v>
      </c>
      <c r="B241" s="87">
        <v>-18.4981684981685</v>
      </c>
      <c r="C241" s="63"/>
      <c r="D241" s="2"/>
      <c r="I241" s="30"/>
      <c r="J241" s="7"/>
      <c r="K241" s="7"/>
    </row>
    <row r="242" spans="1:11">
      <c r="A242" s="65" t="s">
        <v>175</v>
      </c>
      <c r="B242" s="87">
        <v>-17.566858940744627</v>
      </c>
      <c r="C242" s="63"/>
      <c r="D242" s="2"/>
      <c r="I242" s="30"/>
      <c r="J242" s="7"/>
      <c r="K242" s="7"/>
    </row>
    <row r="243" spans="1:11">
      <c r="A243" s="65" t="s">
        <v>3</v>
      </c>
      <c r="B243" s="87">
        <v>-16.461159062885329</v>
      </c>
      <c r="C243" s="63"/>
      <c r="D243" s="2"/>
      <c r="J243" s="7"/>
      <c r="K243" s="7"/>
    </row>
    <row r="244" spans="1:11">
      <c r="A244" s="65" t="s">
        <v>61</v>
      </c>
      <c r="B244" s="87">
        <v>-12.822458270106221</v>
      </c>
      <c r="C244" s="63"/>
      <c r="D244" s="2"/>
      <c r="J244" s="7"/>
      <c r="K244" s="7"/>
    </row>
    <row r="245" spans="1:11">
      <c r="A245" s="65" t="s">
        <v>31</v>
      </c>
      <c r="B245" s="87">
        <v>-12.542196831991689</v>
      </c>
      <c r="C245" s="63"/>
      <c r="D245" s="2"/>
      <c r="J245" s="7"/>
      <c r="K245" s="7"/>
    </row>
    <row r="246" spans="1:11">
      <c r="A246" s="65" t="s">
        <v>68</v>
      </c>
      <c r="B246" s="87">
        <v>-11.981082501313715</v>
      </c>
      <c r="C246" s="63"/>
      <c r="D246" s="2"/>
    </row>
    <row r="247" spans="1:11">
      <c r="A247" s="65" t="s">
        <v>151</v>
      </c>
      <c r="B247" s="87">
        <v>-10.914304993252362</v>
      </c>
      <c r="C247" s="63"/>
      <c r="D247" s="2"/>
    </row>
    <row r="248" spans="1:11">
      <c r="A248" s="65" t="s">
        <v>28</v>
      </c>
      <c r="B248" s="87">
        <v>-9.5114136964357243</v>
      </c>
      <c r="C248" s="63"/>
      <c r="D248" s="2"/>
    </row>
    <row r="249" spans="1:11">
      <c r="A249" s="65" t="s">
        <v>110</v>
      </c>
      <c r="B249" s="87">
        <v>-7.3103100579783211</v>
      </c>
      <c r="C249" s="63"/>
      <c r="D249" s="2"/>
    </row>
    <row r="250" spans="1:11">
      <c r="A250" s="65" t="s">
        <v>112</v>
      </c>
      <c r="B250" s="87">
        <v>-5.7629870129870131</v>
      </c>
      <c r="C250" s="63"/>
      <c r="D250" s="2"/>
    </row>
    <row r="251" spans="1:11">
      <c r="A251" s="65" t="s">
        <v>13</v>
      </c>
      <c r="B251" s="87">
        <v>-5.1118210862619806</v>
      </c>
      <c r="C251" s="2"/>
      <c r="D251" s="2"/>
    </row>
    <row r="252" spans="1:11">
      <c r="A252" s="65" t="s">
        <v>14</v>
      </c>
      <c r="B252" s="87">
        <v>-3.3018867924528301</v>
      </c>
      <c r="C252" s="2"/>
      <c r="D252" s="2"/>
    </row>
    <row r="253" spans="1:11">
      <c r="A253" s="65" t="s">
        <v>132</v>
      </c>
      <c r="B253" s="87">
        <v>-2.6439482961222094</v>
      </c>
      <c r="C253" s="2"/>
      <c r="D253" s="2"/>
    </row>
    <row r="254" spans="1:11">
      <c r="B254" s="2"/>
      <c r="C254" s="2"/>
      <c r="D254" s="2"/>
    </row>
    <row r="255" spans="1:11">
      <c r="A255" s="70" t="s">
        <v>201</v>
      </c>
    </row>
    <row r="256" spans="1:11">
      <c r="A256" s="71" t="s">
        <v>203</v>
      </c>
    </row>
    <row r="257" spans="1:1">
      <c r="A257" s="72" t="s">
        <v>202</v>
      </c>
    </row>
  </sheetData>
  <sortState ref="A10:P122">
    <sortCondition descending="1" ref="D10:D122"/>
  </sortState>
  <phoneticPr fontId="2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2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Recepcion</cp:lastModifiedBy>
  <dcterms:created xsi:type="dcterms:W3CDTF">2012-05-14T15:28:25Z</dcterms:created>
  <dcterms:modified xsi:type="dcterms:W3CDTF">2017-02-01T17:34:00Z</dcterms:modified>
</cp:coreProperties>
</file>